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88" documentId="120_S{2AC9BD13-BADA-5192-A53E-5A8FF88502F6}" xr6:coauthVersionLast="47" xr6:coauthVersionMax="47" xr10:uidLastSave="{13E25B4E-7D27-4C51-80CD-52E799E6CE3C}"/>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G7"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<sst xmlns="http://schemas.openxmlformats.org/spreadsheetml/2006/main" count="180285" uniqueCount="39127">
  <si>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</si>
  <si>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</si>
  <si>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</si>
  <si>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</si>
  <si>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</si>
  <si>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</si>
  <si>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</si>
  <si>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</si>
  <si>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</si>
  <si>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</si>
  <si>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</si>
  <si>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</si>
  <si>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</si>
  <si>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</si>
  <si>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</si>
  <si>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</si>
  <si>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</si>
  <si>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</si>
  <si>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</si>
  <si>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</si>
  <si>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</si>
  <si>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</si>
  <si>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</si>
  <si>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</si>
  <si>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</si>
  <si>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</si>
  <si>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</si>
  <si>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</si>
  <si>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</si>
  <si>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</si>
  <si>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</si>
  <si>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</si>
  <si>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</si>
  <si>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</si>
  <si>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</si>
  <si>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</si>
  <si>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</si>
  <si>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</si>
  <si>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</si>
  <si>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</si>
  <si>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</si>
  <si>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</si>
  <si>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</si>
  <si>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</si>
  <si>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</si>
  <si>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</si>
  <si>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</si>
  <si>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</si>
  <si>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</si>
  <si>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</si>
  <si>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</si>
  <si>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</si>
  <si>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</si>
  <si>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</si>
  <si>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</si>
  <si>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</si>
  <si>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</si>
  <si>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</si>
  <si>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</si>
  <si>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</si>
  <si>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</si>
  <si>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</si>
  <si>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</si>
  <si>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</si>
  <si>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</si>
  <si>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</si>
  <si>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</si>
  <si>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</si>
  <si>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</si>
  <si>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</si>
  <si>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</si>
  <si>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</si>
  <si>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</si>
  <si>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</si>
  <si>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</si>
  <si>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</si>
  <si>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</si>
  <si>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</si>
  <si>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</si>
  <si>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</si>
  <si>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</si>
  <si>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</si>
  <si>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</si>
  <si>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</si>
  <si>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</si>
  <si>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</si>
  <si>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</si>
  <si>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</si>
  <si>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</si>
  <si>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</si>
  <si>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</si>
  <si>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</si>
  <si>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</si>
  <si>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</si>
  <si>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</si>
  <si>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</si>
  <si>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</si>
  <si>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</si>
  <si>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</si>
  <si>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</si>
  <si>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</si>
  <si>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</si>
  <si>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</si>
  <si>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</si>
  <si>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</si>
  <si>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</si>
  <si>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</si>
  <si>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</si>
  <si>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</si>
  <si>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</si>
  <si>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</si>
  <si>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</si>
  <si>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</si>
  <si>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</si>
  <si>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</si>
  <si>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</si>
  <si>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</si>
  <si>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</si>
  <si>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</si>
  <si>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</si>
  <si>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</si>
  <si>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</si>
  <si>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</si>
  <si>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</si>
  <si>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</si>
  <si>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</si>
  <si>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</si>
  <si>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</si>
  <si>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</si>
  <si>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</si>
  <si>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</si>
  <si>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</si>
  <si>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</si>
  <si>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</si>
  <si>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</si>
  <si>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</si>
  <si>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</si>
  <si>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</si>
  <si>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</si>
  <si>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</si>
  <si>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</si>
  <si>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</si>
  <si>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</si>
  <si>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</si>
  <si>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</si>
  <si>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</si>
  <si>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</si>
  <si>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</si>
  <si>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</si>
  <si>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</si>
  <si>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</si>
  <si>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</si>
  <si>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</si>
  <si>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</si>
  <si>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</si>
  <si>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</si>
  <si>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</si>
  <si>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</si>
  <si>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</si>
  <si>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</si>
  <si>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</si>
  <si>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</si>
  <si>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</si>
  <si>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</si>
  <si>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</si>
  <si>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</si>
  <si>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</si>
  <si>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</si>
  <si>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</si>
  <si>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</si>
  <si>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</si>
  <si>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</si>
  <si>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</si>
  <si>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</si>
  <si>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</si>
  <si>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</si>
  <si>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</si>
  <si>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</si>
  <si>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</si>
  <si>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</si>
  <si>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</si>
  <si>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</si>
  <si>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</si>
  <si>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</si>
  <si>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</si>
  <si>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</si>
  <si>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</si>
  <si>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</si>
  <si>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</si>
  <si>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</si>
  <si>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</si>
  <si>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</si>
  <si>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</si>
  <si>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</si>
  <si>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</si>
  <si>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</si>
  <si>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</si>
  <si>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</si>
  <si>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</si>
  <si>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</si>
  <si>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</si>
  <si>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</si>
  <si>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</si>
  <si>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</si>
  <si>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</si>
  <si>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</si>
  <si>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</si>
  <si>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</si>
  <si>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</si>
  <si>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</si>
  <si>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</si>
  <si>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</si>
  <si>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</si>
  <si>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</si>
  <si>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</si>
  <si>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</si>
  <si>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</si>
  <si>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</si>
  <si>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</si>
  <si>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</si>
  <si>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</si>
  <si>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</si>
  <si>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</si>
  <si>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</si>
  <si>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</si>
  <si>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</si>
  <si>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</si>
  <si>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</si>
  <si>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</si>
  <si>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</si>
  <si>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</si>
  <si>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</si>
  <si>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</si>
  <si>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</si>
  <si>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</si>
  <si>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</si>
  <si>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</si>
  <si>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</si>
  <si>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</si>
  <si>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</si>
  <si>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</si>
  <si>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</si>
  <si>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</si>
  <si>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</si>
  <si>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</si>
  <si>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</si>
  <si>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</si>
  <si>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</si>
  <si>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</si>
  <si>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</si>
  <si>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</si>
  <si>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</si>
  <si>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</si>
  <si>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</si>
  <si>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</si>
  <si>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</si>
  <si>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</si>
  <si>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</si>
  <si>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</si>
  <si>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</si>
  <si>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</si>
  <si>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</si>
  <si>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</si>
  <si>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</si>
  <si>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</si>
  <si>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</si>
  <si>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</si>
  <si>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</si>
  <si>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</si>
  <si>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</si>
  <si>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</si>
  <si>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</si>
  <si>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</si>
  <si>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</si>
  <si>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</si>
  <si>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</si>
  <si>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</si>
  <si>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</si>
  <si>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</si>
  <si>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</si>
  <si>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</si>
  <si>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</si>
  <si>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</si>
  <si>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</si>
  <si>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</si>
  <si>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</si>
  <si>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</si>
  <si>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</si>
  <si>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</si>
  <si>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</si>
  <si>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</si>
  <si>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</si>
  <si>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</si>
  <si>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</si>
  <si>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</si>
  <si>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</si>
  <si>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</si>
  <si>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</si>
  <si>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</si>
  <si>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</si>
  <si>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</si>
  <si>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</si>
  <si>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</si>
  <si>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</si>
  <si>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</si>
  <si>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</si>
  <si>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</si>
  <si>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</si>
  <si>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</si>
  <si>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</si>
  <si>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</si>
  <si>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</si>
  <si>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</si>
  <si>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</si>
  <si>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</si>
  <si>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</si>
  <si>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</si>
  <si>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</si>
  <si>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</si>
  <si>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</si>
  <si>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</si>
  <si>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</si>
  <si>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</si>
  <si>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</si>
  <si>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</si>
  <si>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</si>
  <si>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</si>
  <si>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</si>
  <si>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</si>
  <si>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</si>
  <si>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</si>
  <si>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</si>
  <si>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</si>
  <si>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</si>
  <si>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</si>
  <si>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</si>
  <si>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</si>
  <si>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</si>
  <si>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</si>
  <si>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</si>
  <si>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</si>
  <si>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</si>
  <si>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</si>
  <si>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</si>
  <si>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</si>
  <si>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</si>
  <si>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</si>
  <si>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</si>
  <si>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</si>
  <si>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</si>
  <si>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</si>
  <si>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</si>
  <si>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</si>
  <si>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</si>
  <si>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</si>
  <si>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</si>
  <si>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</si>
  <si>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</si>
  <si>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</si>
  <si>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</si>
  <si>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</si>
  <si>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</si>
  <si>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</si>
  <si>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</si>
  <si>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</si>
  <si>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</si>
  <si>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</si>
  <si>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</si>
  <si>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</si>
  <si>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</si>
  <si>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</si>
  <si>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</si>
  <si>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</si>
  <si>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</si>
  <si>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</si>
  <si>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</si>
  <si>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</si>
  <si>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</si>
  <si>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</si>
  <si>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</si>
  <si>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</si>
  <si>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</si>
  <si>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</si>
  <si>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</si>
  <si>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</si>
  <si>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</si>
  <si>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</si>
  <si>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</si>
  <si>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</si>
  <si>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</si>
  <si>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</si>
  <si>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</si>
  <si>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</si>
  <si>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</si>
  <si>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</si>
  <si>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</si>
  <si>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</si>
  <si>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</si>
  <si>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</si>
  <si>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</si>
  <si>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</si>
  <si>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</si>
  <si>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</si>
  <si>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</si>
  <si>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</si>
  <si>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</si>
  <si>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</si>
  <si>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</si>
  <si>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</si>
  <si>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</si>
  <si>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</si>
  <si>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</si>
  <si>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</si>
  <si>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</si>
  <si>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</si>
  <si>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</si>
  <si>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</si>
  <si>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</si>
  <si>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</si>
  <si>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</si>
  <si>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</si>
  <si>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</si>
  <si>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</si>
  <si>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</si>
  <si>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</si>
  <si>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</si>
  <si>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</si>
  <si>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</si>
  <si>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</si>
  <si>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</si>
  <si>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</si>
  <si>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</si>
  <si>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</si>
  <si>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</si>
  <si>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</si>
  <si>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</si>
  <si>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</si>
  <si>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</si>
  <si>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</si>
  <si>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</si>
  <si>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</si>
  <si>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</si>
  <si>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</si>
  <si>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</si>
  <si>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</si>
  <si>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</si>
  <si>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</si>
  <si>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</si>
  <si>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</si>
  <si>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</si>
  <si>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</si>
  <si>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</si>
  <si>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</si>
  <si>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</si>
  <si>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</si>
  <si>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</si>
  <si>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</si>
  <si>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</si>
  <si>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</si>
  <si>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</si>
  <si>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</si>
  <si>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</si>
  <si>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</si>
  <si>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</si>
  <si>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</si>
  <si>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</si>
  <si>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</si>
  <si>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</si>
  <si>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</si>
  <si>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</si>
  <si>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</si>
  <si>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</si>
  <si>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</si>
  <si>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</si>
  <si>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</si>
  <si>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</si>
  <si>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</si>
  <si>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</si>
  <si>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</si>
  <si>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</si>
  <si>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</si>
  <si>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</si>
  <si>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</si>
  <si>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</si>
  <si>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</si>
  <si>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</si>
  <si>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</si>
  <si>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</si>
  <si>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</si>
  <si>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</si>
  <si>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</si>
  <si>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</si>
  <si>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</si>
  <si>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</si>
  <si>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</si>
  <si>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</si>
  <si>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</si>
  <si>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</si>
  <si>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</si>
  <si>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</si>
  <si>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</si>
  <si>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</si>
  <si>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</si>
  <si>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</si>
  <si>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</si>
  <si>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</si>
  <si>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</si>
  <si>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</si>
  <si>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</si>
  <si>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</si>
  <si>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</si>
  <si>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</si>
  <si>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</si>
  <si>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</si>
  <si>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</si>
  <si>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</si>
  <si>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</si>
  <si>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</si>
  <si>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</si>
  <si>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</si>
  <si>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</si>
  <si>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</si>
  <si>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</si>
  <si>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</si>
  <si>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</si>
  <si>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</si>
  <si>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</si>
  <si>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</si>
  <si>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</si>
  <si>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</si>
  <si>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</si>
  <si>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</si>
  <si>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</si>
  <si>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</si>
  <si>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</si>
  <si>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</si>
  <si>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</si>
  <si>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</si>
  <si>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</si>
  <si>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</si>
  <si>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</si>
  <si>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</si>
  <si>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</si>
  <si>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</si>
  <si>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</si>
  <si>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</si>
  <si>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</si>
  <si>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</si>
  <si>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</si>
  <si>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</si>
  <si>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</si>
  <si>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</si>
  <si>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</si>
  <si>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</si>
  <si>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</si>
  <si>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</si>
  <si>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</si>
  <si>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</si>
  <si>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</si>
  <si>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</si>
  <si>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</si>
  <si>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</si>
  <si>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</si>
  <si>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</si>
  <si>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</si>
  <si>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</si>
  <si>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</si>
  <si>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</si>
  <si>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</si>
  <si>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</si>
  <si>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</si>
  <si>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</si>
  <si>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</si>
  <si>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</si>
  <si>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</si>
  <si>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</si>
  <si>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</si>
  <si>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</si>
  <si>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</si>
  <si>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</si>
  <si>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</si>
  <si>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</si>
  <si>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</si>
  <si>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</si>
  <si>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</si>
  <si>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</si>
  <si>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</si>
  <si>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</si>
  <si>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</si>
  <si>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</si>
  <si>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</si>
  <si>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</si>
  <si>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</si>
  <si>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</si>
  <si>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</si>
  <si>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</si>
  <si>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</si>
  <si>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</si>
  <si>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</si>
  <si>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</si>
  <si>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</si>
  <si>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</si>
  <si>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</si>
  <si>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</si>
  <si>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</si>
  <si>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</si>
  <si>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</si>
  <si>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</si>
  <si>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</si>
  <si>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</si>
  <si>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</si>
  <si>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</si>
  <si>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</si>
  <si>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</si>
  <si>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</si>
  <si>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</si>
  <si>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</si>
  <si>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</si>
  <si>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</si>
  <si>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</si>
  <si>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</si>
  <si>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</si>
  <si>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</si>
  <si>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</si>
  <si>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</si>
  <si>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</si>
  <si>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</si>
  <si>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</si>
  <si>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</si>
  <si>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</si>
  <si>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</si>
  <si>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</si>
  <si>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</si>
  <si>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</si>
  <si>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</si>
  <si>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</si>
  <si>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</si>
  <si>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</si>
  <si>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</si>
  <si>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</si>
  <si>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</si>
  <si>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</si>
  <si>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</si>
  <si>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</si>
  <si>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</si>
  <si>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</si>
  <si>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</si>
  <si>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</si>
  <si>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</si>
  <si>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</si>
  <si>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</si>
  <si>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</si>
  <si>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</si>
  <si>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</si>
  <si>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</si>
  <si>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</si>
  <si>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</si>
  <si>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</si>
  <si>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</si>
  <si>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</si>
  <si>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</si>
  <si>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</si>
  <si>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</si>
  <si>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</si>
  <si>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</si>
  <si>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</si>
  <si>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</si>
  <si>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</si>
  <si>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</si>
  <si>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</si>
  <si>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</si>
  <si>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</si>
  <si>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</si>
  <si>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</si>
  <si>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</si>
  <si>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</si>
  <si>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</si>
  <si>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</si>
  <si>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</si>
  <si>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</si>
  <si>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</si>
  <si>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</si>
  <si>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</si>
  <si>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</si>
  <si>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</si>
  <si>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</si>
  <si>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</si>
  <si>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</si>
  <si>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</si>
  <si>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</si>
  <si>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</si>
  <si>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</si>
  <si>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</si>
  <si>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</si>
  <si>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</si>
  <si>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</si>
  <si>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</si>
  <si>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</si>
  <si>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</si>
  <si>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</si>
  <si>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</si>
  <si>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</si>
  <si>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</si>
  <si>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</si>
  <si>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</si>
  <si>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</si>
  <si>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</si>
  <si>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</si>
  <si>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</si>
  <si>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</si>
  <si>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</si>
  <si>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</si>
  <si>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</si>
  <si>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</si>
  <si>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</si>
  <si>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</si>
  <si>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</si>
  <si>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</si>
  <si>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</si>
  <si>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</si>
  <si>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</si>
  <si>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</si>
  <si>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</si>
  <si>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</si>
  <si>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</si>
  <si>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</si>
  <si>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</si>
  <si>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</si>
  <si>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</si>
  <si>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</si>
  <si>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</si>
  <si>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</si>
  <si>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</si>
  <si>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</si>
  <si>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</si>
  <si>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</si>
  <si>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</si>
  <si>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</si>
  <si>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</si>
  <si>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</si>
  <si>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</si>
  <si>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</si>
  <si>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</si>
  <si>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</si>
  <si>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</si>
  <si>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</si>
  <si>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</si>
  <si>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</si>
  <si>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</si>
  <si>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</si>
  <si>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</si>
  <si>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</si>
  <si>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</si>
  <si>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</si>
  <si>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</si>
  <si>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</si>
  <si>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</si>
  <si>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</si>
  <si>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</si>
  <si>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</si>
  <si>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</si>
  <si>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</si>
  <si>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</si>
  <si>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</si>
  <si>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</si>
  <si>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</si>
  <si>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</si>
  <si>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</si>
  <si>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</si>
  <si>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</si>
  <si>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</si>
  <si>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</si>
  <si>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</si>
  <si>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</si>
  <si>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</si>
  <si>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</si>
  <si>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</si>
  <si>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</si>
  <si>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</si>
  <si>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</si>
  <si>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</si>
  <si>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</si>
  <si>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</si>
  <si>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</si>
  <si>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</si>
  <si>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</si>
  <si>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</si>
  <si>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</si>
  <si>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</si>
  <si>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</si>
  <si>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</si>
  <si>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</si>
  <si>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</si>
  <si>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</si>
  <si>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</si>
  <si>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</si>
  <si>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</si>
  <si>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</si>
  <si>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</si>
  <si>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</si>
  <si>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</si>
  <si>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</si>
  <si>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</si>
  <si>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</si>
  <si>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</si>
  <si>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</si>
  <si>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</si>
  <si>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</si>
  <si>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</si>
  <si>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</si>
  <si>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</si>
  <si>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</si>
  <si>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</si>
  <si>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</si>
  <si>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</si>
  <si>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</si>
  <si>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</si>
  <si>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</si>
  <si>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</si>
  <si>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</si>
  <si>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</si>
  <si>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</si>
  <si>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</si>
  <si>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</si>
  <si>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</si>
  <si>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</si>
  <si>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</si>
  <si>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</si>
  <si>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</si>
  <si>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</si>
  <si>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</si>
  <si>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</si>
  <si>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</si>
  <si>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</si>
  <si>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</si>
  <si>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</si>
  <si>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</si>
  <si>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</si>
  <si>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</si>
  <si>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</si>
  <si>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</si>
  <si>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</si>
  <si>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</si>
  <si>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</si>
  <si>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</si>
  <si>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</si>
  <si>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</si>
  <si>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</si>
  <si>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</si>
  <si>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</si>
  <si>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</si>
  <si>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</si>
  <si>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</si>
  <si>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</si>
  <si>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</si>
  <si>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</si>
  <si>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</si>
  <si>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</si>
  <si>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</si>
  <si>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</si>
  <si>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</si>
  <si>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</si>
  <si>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</si>
  <si>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</si>
  <si>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</si>
  <si>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</si>
  <si>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</si>
  <si>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</si>
  <si>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</si>
  <si>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</si>
  <si>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</si>
  <si>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</si>
  <si>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</si>
  <si>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</si>
  <si>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</si>
  <si>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</si>
  <si>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</si>
  <si>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</si>
  <si>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</si>
  <si>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</si>
  <si>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</si>
  <si>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</si>
  <si>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</si>
  <si>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</si>
  <si>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</si>
  <si>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</si>
  <si>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</si>
  <si>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</si>
  <si>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</si>
  <si>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</si>
  <si>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</si>
  <si>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</si>
  <si>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</si>
  <si>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</si>
  <si>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</si>
  <si>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</si>
  <si>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</si>
  <si>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</si>
  <si>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</si>
  <si>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</si>
  <si>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</si>
  <si>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</si>
  <si>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</si>
  <si>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</si>
  <si>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</si>
  <si>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</si>
  <si>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</si>
  <si>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</si>
  <si>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</si>
  <si>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</si>
  <si>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</si>
  <si>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</si>
  <si>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</si>
  <si>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</si>
  <si>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</si>
  <si>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</si>
  <si>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</si>
  <si>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</si>
  <si>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</si>
  <si>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</si>
  <si>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</si>
  <si>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</si>
  <si>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</si>
  <si>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</si>
  <si>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</si>
  <si>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</si>
  <si>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</si>
  <si>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</si>
  <si>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</si>
  <si>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</si>
  <si>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</si>
  <si>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</si>
  <si>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</si>
  <si>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</si>
  <si>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</si>
  <si>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</si>
  <si>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</si>
  <si>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</si>
  <si>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</si>
  <si>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</si>
  <si>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</si>
  <si>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</si>
  <si>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</si>
  <si>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</si>
  <si>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</si>
  <si>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</si>
  <si>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</si>
  <si>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</si>
  <si>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</si>
  <si>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</si>
  <si>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</si>
  <si>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</si>
  <si>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</si>
  <si>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</si>
  <si>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</si>
  <si>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</si>
  <si>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</si>
  <si>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</si>
  <si>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</si>
  <si>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</si>
  <si>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</si>
  <si>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</si>
  <si>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</si>
  <si>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</si>
  <si>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</si>
  <si>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</si>
  <si>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</si>
  <si>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</si>
  <si>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</si>
  <si>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</si>
  <si>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</si>
  <si>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</si>
  <si>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</si>
  <si>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</si>
  <si>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</si>
  <si>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</si>
  <si>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</si>
  <si>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</si>
  <si>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</si>
  <si>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</si>
  <si>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</si>
  <si>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</si>
  <si>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</si>
  <si>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</si>
  <si>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</si>
  <si>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</si>
  <si>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</si>
  <si>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</si>
  <si>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</si>
  <si>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</si>
  <si>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</si>
  <si>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</si>
  <si>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</si>
  <si>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</si>
  <si>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</si>
  <si>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</si>
  <si>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</si>
  <si>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</si>
  <si>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</si>
  <si>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</si>
  <si>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</si>
  <si>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</si>
  <si>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</si>
  <si>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</si>
  <si>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</si>
  <si>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</si>
  <si>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</si>
  <si>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</si>
  <si>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</si>
  <si>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</si>
  <si>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</si>
  <si>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</si>
  <si>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</si>
  <si>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</si>
  <si>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</si>
  <si>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</si>
  <si>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</si>
  <si>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</si>
  <si>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</si>
  <si>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</si>
  <si>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</si>
  <si>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</si>
  <si>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</si>
  <si>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</si>
  <si>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</si>
  <si>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</si>
  <si>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</si>
  <si>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</si>
  <si>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</si>
  <si>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</si>
  <si>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</si>
  <si>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</si>
  <si>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</si>
  <si>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</si>
  <si>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</si>
  <si>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</si>
  <si>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</si>
  <si>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</si>
  <si>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</si>
  <si>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</si>
  <si>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</si>
  <si>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</si>
  <si>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</si>
  <si>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</si>
  <si>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</si>
  <si>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</si>
  <si>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</si>
  <si>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</si>
  <si>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</si>
  <si>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</si>
  <si>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</si>
  <si>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</si>
  <si>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</si>
  <si>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</si>
  <si>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</si>
  <si>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</si>
  <si>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</si>
  <si>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</si>
  <si>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</si>
  <si>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</si>
  <si>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</si>
  <si>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</si>
  <si>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</si>
  <si>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</si>
  <si>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</si>
  <si>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</si>
  <si>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</si>
  <si>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</si>
  <si>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</si>
  <si>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</si>
  <si>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</si>
  <si>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</si>
  <si>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</si>
  <si>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</si>
  <si>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</si>
  <si>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</si>
  <si>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</si>
  <si>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</si>
  <si>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</si>
  <si>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</si>
  <si>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</si>
  <si>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</si>
  <si>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</si>
  <si>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</si>
  <si>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</si>
  <si>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</si>
  <si>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</si>
  <si>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</si>
  <si>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</si>
  <si>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</si>
  <si>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</si>
  <si>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</si>
  <si>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</si>
  <si>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</si>
  <si>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</si>
  <si>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</si>
  <si>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</si>
  <si>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</si>
  <si>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</si>
  <si>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</si>
  <si>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</si>
  <si>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</si>
  <si>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</si>
  <si>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</si>
  <si>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</si>
  <si>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</si>
  <si>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</si>
  <si>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</si>
  <si>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</si>
  <si>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</si>
  <si>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</si>
  <si>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</si>
  <si>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</si>
  <si>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</si>
  <si>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</si>
  <si>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</si>
  <si>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</si>
  <si>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</si>
  <si>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</si>
  <si>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</si>
  <si>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</si>
  <si>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</si>
  <si>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</si>
  <si>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</si>
  <si>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</si>
  <si>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</si>
  <si>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</si>
  <si>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</si>
  <si>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</si>
  <si>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</si>
  <si>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</si>
  <si>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</si>
  <si>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</si>
  <si>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</si>
  <si>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</si>
  <si>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</si>
  <si>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</si>
  <si>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</si>
  <si>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</si>
  <si>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</si>
  <si>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</si>
  <si>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</si>
  <si>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</si>
  <si>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</si>
  <si>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</si>
  <si>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</si>
  <si>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</si>
  <si>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</si>
  <si>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</si>
  <si>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</si>
  <si>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</si>
  <si>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</si>
  <si>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</si>
  <si>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</si>
  <si>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</si>
  <si>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</si>
  <si>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</si>
  <si>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</si>
  <si>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</si>
  <si>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</si>
  <si>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</si>
  <si>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</si>
  <si>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</si>
  <si>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</si>
  <si>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</si>
  <si>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</si>
  <si>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</si>
  <si>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</si>
  <si>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</si>
  <si>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</si>
  <si>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</si>
  <si>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</si>
  <si>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</si>
  <si>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</si>
  <si>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</si>
  <si>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</si>
  <si>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</si>
  <si>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</si>
  <si>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</si>
  <si>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</si>
  <si>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</si>
  <si>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</si>
  <si>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</si>
  <si>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</si>
  <si>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</si>
  <si>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</si>
  <si>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</si>
  <si>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</si>
  <si>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</si>
  <si>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</si>
  <si>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</si>
  <si>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</si>
  <si>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</si>
  <si>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</si>
  <si>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</si>
  <si>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</si>
  <si>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</si>
  <si>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</si>
  <si>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</si>
  <si>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</si>
  <si>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</si>
  <si>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</si>
  <si>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</si>
  <si>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</si>
  <si>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</si>
  <si>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</si>
  <si>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</si>
  <si>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</si>
  <si>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</si>
  <si>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</si>
  <si>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</si>
  <si>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</si>
  <si>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</si>
  <si>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</si>
  <si>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</si>
  <si>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</si>
  <si>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</si>
  <si>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</si>
  <si>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</si>
  <si>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</si>
  <si>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</si>
  <si>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</si>
  <si>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</si>
  <si>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</si>
  <si>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</si>
  <si>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</si>
  <si>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</si>
  <si>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</si>
  <si>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</si>
  <si>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</si>
  <si>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</si>
  <si>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</si>
  <si>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</si>
  <si>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</si>
  <si>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</si>
  <si>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</si>
  <si>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</si>
  <si>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</si>
  <si>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</si>
  <si>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</si>
  <si>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</si>
  <si>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</si>
  <si>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</si>
  <si>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</si>
  <si>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</si>
  <si>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</si>
  <si>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</si>
  <si>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</si>
  <si>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</si>
  <si>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</si>
  <si>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</si>
  <si>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</si>
  <si>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</si>
  <si>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</si>
  <si>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</si>
  <si>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</si>
  <si>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</si>
  <si>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</si>
  <si>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</si>
  <si>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</si>
  <si>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</si>
  <si>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</si>
  <si>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</si>
  <si>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</si>
  <si>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</si>
  <si>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</si>
  <si>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</si>
  <si>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</si>
  <si>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</si>
  <si>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</si>
  <si>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</si>
  <si>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</si>
  <si>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</si>
  <si>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</si>
  <si>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</si>
  <si>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</si>
  <si>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</si>
  <si>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</si>
  <si>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</si>
  <si>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</si>
  <si>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</si>
  <si>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</si>
  <si>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</si>
  <si>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</si>
  <si>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</si>
  <si>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</si>
  <si>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</si>
  <si>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</si>
  <si>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</si>
  <si>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</si>
  <si>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</si>
  <si>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</si>
  <si>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</si>
  <si>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</si>
  <si>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</si>
  <si>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</si>
  <si>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</si>
  <si>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</si>
  <si>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</si>
  <si>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</si>
  <si>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</si>
  <si>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</si>
  <si>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</si>
  <si>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</si>
  <si>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</si>
  <si>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</si>
  <si>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</si>
  <si>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</si>
  <si>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</si>
  <si>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</si>
  <si>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</si>
  <si>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</si>
  <si>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</si>
  <si>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</si>
  <si>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</si>
  <si>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</si>
  <si>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</si>
  <si>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</si>
  <si>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</si>
  <si>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</si>
  <si>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</si>
  <si>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</si>
  <si>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</si>
  <si>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</si>
  <si>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</si>
  <si>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</si>
  <si>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</si>
  <si>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</si>
  <si>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</si>
  <si>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</si>
  <si>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</si>
  <si>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</si>
  <si>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</si>
  <si>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</si>
  <si>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</si>
  <si>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</si>
  <si>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</si>
  <si>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</si>
  <si>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</si>
  <si>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</si>
  <si>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</si>
  <si>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</si>
  <si>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</si>
  <si>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</si>
  <si>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</si>
  <si>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</si>
  <si>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</si>
  <si>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</si>
  <si>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</si>
  <si>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</si>
  <si>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</si>
  <si>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</si>
  <si>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</si>
  <si>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</si>
  <si>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</si>
  <si>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</si>
  <si>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</si>
  <si>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</si>
  <si>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</si>
  <si>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</si>
  <si>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</si>
  <si>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</si>
  <si>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</si>
  <si>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</si>
  <si>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</si>
  <si>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</si>
  <si>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</si>
  <si>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</si>
  <si>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</si>
  <si>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</si>
  <si>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</si>
  <si>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</si>
  <si>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</si>
  <si>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</si>
  <si>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</si>
  <si>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</si>
  <si>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</si>
  <si>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</si>
  <si>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</si>
  <si>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</si>
  <si>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</si>
  <si>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</si>
  <si>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</si>
  <si>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</si>
  <si>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</si>
  <si>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</si>
  <si>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</si>
  <si>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</si>
  <si>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</si>
  <si>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</si>
  <si>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</si>
  <si>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</si>
  <si>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</si>
  <si>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</si>
  <si>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</si>
  <si>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</si>
  <si>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</si>
  <si>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</si>
  <si>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</si>
  <si>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</si>
  <si>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</si>
  <si>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</si>
  <si>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</si>
  <si>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</si>
  <si>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</si>
  <si>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</si>
  <si>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</si>
  <si>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</si>
  <si>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</si>
  <si>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</si>
  <si>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</si>
  <si>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</si>
  <si>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</si>
  <si>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</si>
  <si>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</si>
  <si>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</si>
  <si>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</si>
  <si>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</si>
  <si>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</si>
  <si>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</si>
  <si>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</si>
  <si>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</si>
  <si>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</si>
  <si>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</si>
  <si>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</si>
  <si>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</si>
  <si>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</si>
  <si>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</si>
  <si>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</si>
  <si>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</si>
  <si>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</si>
  <si>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</si>
  <si>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</si>
  <si>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</si>
  <si>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</si>
  <si>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</si>
  <si>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</si>
  <si>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</si>
  <si>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</si>
  <si>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</si>
  <si>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</si>
  <si>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</si>
  <si>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</si>
  <si>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</si>
  <si>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</si>
  <si>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</si>
  <si>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</si>
  <si>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</si>
  <si>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</si>
  <si>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</si>
  <si>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</si>
  <si>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</si>
  <si>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</si>
  <si>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</si>
  <si>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</si>
  <si>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</si>
  <si>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</si>
  <si>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</si>
  <si>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</si>
  <si>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</si>
  <si>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</si>
  <si>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</si>
  <si>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</si>
  <si>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</si>
  <si>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</si>
  <si>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</si>
  <si>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</si>
  <si>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</si>
  <si>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</si>
  <si>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</si>
  <si>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</si>
  <si>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</si>
  <si>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</si>
  <si>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</si>
  <si>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</si>
  <si>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</si>
  <si>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</si>
  <si>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</si>
  <si>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</si>
  <si>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</si>
  <si>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</si>
  <si>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</si>
  <si>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</si>
  <si>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</si>
  <si>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</si>
  <si>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</si>
  <si>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</si>
  <si>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</si>
  <si>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</si>
  <si>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</si>
  <si>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</si>
  <si>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</si>
  <si>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</si>
  <si>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</si>
  <si>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</si>
  <si>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</si>
  <si>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</si>
  <si>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</si>
  <si>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</si>
  <si>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</si>
  <si>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</si>
  <si>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</si>
  <si>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</si>
  <si>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</si>
  <si>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</si>
  <si>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</si>
  <si>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</si>
  <si>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</si>
  <si>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</si>
  <si>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</si>
  <si>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</si>
  <si>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</si>
  <si>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</si>
  <si>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</si>
  <si>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</si>
  <si>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</si>
  <si>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</si>
  <si>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</si>
  <si>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</si>
  <si>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</si>
  <si>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</si>
  <si>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</si>
  <si>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</si>
  <si>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</si>
  <si>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</si>
  <si>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</si>
  <si>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</si>
  <si>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</si>
  <si>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</si>
  <si>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</si>
  <si>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</si>
  <si>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</si>
  <si>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</si>
  <si>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</si>
  <si>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</si>
  <si>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</si>
  <si>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</si>
  <si>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</si>
  <si>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</si>
  <si>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</si>
  <si>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</si>
  <si>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</si>
  <si>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</si>
  <si>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</si>
  <si>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</si>
  <si>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</si>
  <si>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</si>
  <si>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</si>
  <si>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</si>
  <si>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</si>
  <si>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</si>
  <si>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</si>
  <si>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</si>
  <si>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</si>
  <si>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</si>
  <si>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</si>
  <si>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</si>
  <si>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</si>
  <si>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</si>
  <si>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</si>
  <si>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</si>
  <si>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</si>
  <si>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</si>
  <si>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</si>
  <si>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</si>
  <si>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</si>
  <si>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</si>
  <si>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</si>
  <si>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</si>
  <si>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</si>
  <si>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</si>
  <si>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</si>
  <si>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</si>
  <si>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</si>
  <si>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</si>
  <si>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</si>
  <si>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</si>
  <si>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</si>
  <si>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</si>
  <si>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</si>
  <si>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</si>
  <si>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</si>
  <si>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</si>
  <si>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</si>
  <si>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</si>
  <si>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</si>
  <si>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</si>
  <si>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</si>
  <si>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</si>
  <si>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</si>
  <si>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</si>
  <si>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</si>
  <si>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</si>
  <si>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</si>
  <si>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</si>
  <si>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</si>
  <si>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</si>
  <si>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</si>
  <si>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</si>
  <si>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</si>
  <si>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</si>
  <si>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</si>
  <si>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</si>
  <si>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</si>
  <si>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</si>
  <si>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</si>
  <si>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</si>
  <si>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</si>
  <si>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</si>
  <si>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</si>
  <si>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</si>
  <si>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</si>
  <si>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</si>
  <si>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</si>
  <si>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</si>
  <si>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</si>
  <si>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</si>
  <si>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</si>
  <si>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</si>
  <si>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</si>
  <si>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</si>
  <si>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</si>
  <si>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</si>
  <si>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</si>
  <si>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</si>
  <si>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</si>
  <si>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</si>
  <si>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</si>
  <si>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</si>
  <si>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</si>
  <si>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</si>
  <si>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</si>
  <si>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</si>
  <si>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</si>
  <si>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</si>
  <si>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</si>
  <si>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</si>
  <si>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</si>
  <si>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</si>
  <si>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</si>
  <si>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</si>
  <si>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</si>
  <si>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</si>
  <si>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</si>
  <si>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</si>
  <si>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</si>
  <si>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</si>
  <si>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</si>
  <si>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</si>
  <si>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</si>
  <si>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</si>
  <si>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</si>
  <si>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</si>
  <si>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</si>
  <si>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</si>
  <si>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</si>
  <si>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</si>
  <si>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</si>
  <si>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</si>
  <si>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</si>
  <si>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</si>
  <si>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</si>
  <si>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</si>
  <si>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</si>
  <si>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</si>
  <si>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</si>
  <si>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</si>
  <si>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</si>
  <si>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</si>
  <si>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</si>
  <si>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</si>
  <si>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</si>
  <si>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</si>
  <si>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</si>
  <si>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</si>
  <si>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</si>
  <si>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</si>
  <si>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</si>
  <si>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</si>
  <si>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</si>
  <si>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</si>
  <si>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</si>
  <si>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</si>
  <si>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</si>
  <si>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</si>
  <si>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</si>
  <si>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</si>
  <si>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</si>
  <si>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</si>
  <si>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</si>
  <si>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</si>
  <si>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</si>
  <si>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</si>
  <si>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</si>
  <si>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</si>
  <si>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</si>
  <si>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</si>
  <si>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</si>
  <si>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</si>
  <si>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</si>
  <si>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</si>
  <si>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</si>
  <si>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</si>
  <si>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</si>
  <si>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</si>
  <si>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</si>
  <si>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</si>
  <si>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</si>
  <si>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</si>
  <si>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</si>
  <si>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</si>
  <si>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</si>
  <si>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</si>
  <si>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</si>
  <si>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</si>
  <si>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</si>
  <si>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</si>
  <si>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</si>
  <si>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</si>
  <si>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</si>
  <si>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</si>
  <si>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</si>
  <si>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</si>
  <si>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</si>
  <si>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</si>
  <si>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</si>
  <si>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</si>
  <si>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</si>
  <si>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</si>
  <si>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</si>
  <si>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</si>
  <si>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</si>
  <si>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</si>
  <si>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</si>
  <si>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</si>
  <si>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</si>
  <si>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</si>
  <si>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</si>
  <si>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</si>
  <si>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</si>
  <si>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</si>
  <si>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</si>
  <si>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</si>
  <si>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</si>
  <si>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</si>
  <si>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</si>
  <si>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</si>
  <si>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</si>
  <si>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</si>
  <si>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</si>
  <si>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</si>
  <si>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</si>
  <si>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</si>
  <si>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</si>
  <si>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</si>
  <si>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</si>
  <si>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</si>
  <si>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</si>
  <si>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</si>
  <si>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</si>
  <si>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</si>
  <si>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</si>
  <si>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</si>
  <si>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</si>
  <si>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</si>
  <si>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</si>
  <si>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</si>
  <si>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</si>
  <si>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</si>
  <si>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</si>
  <si>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</si>
  <si>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</si>
  <si>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</si>
  <si>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</si>
  <si>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</si>
  <si>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</si>
  <si>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</si>
  <si>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</si>
  <si>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</si>
  <si>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</si>
  <si>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</si>
  <si>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</si>
  <si>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</si>
  <si>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</si>
  <si>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</si>
  <si>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</si>
  <si>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</si>
  <si>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</si>
  <si>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</si>
  <si>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</si>
  <si>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</si>
  <si>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</si>
  <si>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</si>
  <si>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</si>
  <si>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</si>
  <si>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</si>
  <si>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</si>
  <si>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</si>
  <si>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</si>
  <si>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</si>
  <si>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</si>
  <si>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</si>
  <si>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</si>
  <si>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</si>
  <si>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</si>
  <si>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</si>
  <si>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</si>
  <si>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</si>
  <si>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</si>
  <si>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</si>
  <si>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</si>
  <si>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</si>
  <si>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</si>
  <si>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</si>
  <si>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</si>
  <si>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</si>
  <si>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</si>
  <si>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</si>
  <si>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</si>
  <si>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</si>
  <si>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</si>
  <si>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</si>
  <si>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</si>
  <si>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</si>
  <si>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</si>
  <si>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</si>
  <si>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</si>
  <si>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</si>
  <si>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</si>
  <si>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</si>
  <si>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</si>
  <si>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</si>
  <si>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</si>
  <si>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</si>
  <si>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</si>
  <si>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</si>
  <si>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</si>
  <si>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</si>
  <si>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</si>
  <si>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</si>
  <si>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</si>
  <si>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</si>
  <si>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</si>
  <si>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</si>
  <si>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</si>
  <si>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</si>
  <si>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</si>
  <si>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</si>
  <si>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</si>
  <si>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</si>
  <si>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</si>
  <si>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</si>
  <si>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</si>
  <si>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</si>
  <si>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</si>
  <si>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</si>
  <si>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</si>
  <si>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</si>
  <si>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</si>
  <si>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</si>
  <si>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</si>
  <si>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</si>
  <si>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</si>
  <si>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</si>
  <si>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</si>
  <si>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</si>
  <si>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</si>
  <si>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</si>
  <si>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</si>
  <si>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</si>
  <si>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</si>
  <si>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</si>
  <si>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</si>
  <si>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</si>
  <si>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</si>
  <si>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</si>
  <si>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</si>
  <si>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</si>
  <si>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</si>
  <si>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</si>
  <si>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</si>
  <si>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</si>
  <si>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</si>
  <si>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</si>
  <si>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</si>
  <si>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</si>
  <si>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</si>
  <si>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</si>
  <si>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</si>
  <si>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</si>
  <si>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</si>
  <si>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</si>
  <si>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</si>
  <si>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</si>
  <si>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</si>
  <si>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</si>
  <si>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</si>
  <si>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</si>
  <si>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</si>
  <si>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</si>
  <si>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</si>
  <si>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</si>
  <si>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</si>
  <si>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</si>
  <si>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</si>
  <si>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</si>
  <si>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</si>
  <si>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</si>
  <si>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</si>
  <si>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</si>
  <si>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</si>
  <si>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</si>
  <si>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</si>
  <si>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</si>
  <si>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</si>
  <si>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</si>
  <si>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</si>
  <si>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</si>
  <si>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</si>
  <si>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</si>
  <si>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</si>
  <si>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</si>
  <si>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</si>
  <si>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</si>
  <si>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</si>
  <si>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</si>
  <si>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</si>
  <si>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</si>
  <si>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</si>
  <si>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</si>
  <si>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</si>
  <si>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</si>
  <si>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</si>
  <si>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</si>
  <si>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</si>
  <si>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</si>
  <si>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</si>
  <si>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</si>
  <si>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</si>
  <si>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</si>
  <si>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</si>
  <si>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</si>
  <si>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</si>
  <si>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</si>
  <si>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</si>
  <si>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</si>
  <si>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</si>
  <si>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</si>
  <si>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</si>
  <si>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</si>
  <si>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</si>
  <si>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</si>
  <si>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</si>
  <si>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</si>
  <si>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</si>
  <si>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</si>
  <si>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</si>
  <si>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</si>
  <si>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</si>
  <si>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</si>
  <si>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</si>
  <si>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</si>
  <si>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</si>
  <si>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</si>
  <si>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</si>
  <si>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</si>
  <si>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</si>
  <si>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</si>
  <si>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</si>
  <si>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</si>
  <si>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</si>
  <si>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</si>
  <si>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</si>
  <si>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</si>
  <si>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</si>
  <si>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</si>
  <si>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</si>
  <si>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</si>
  <si>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</si>
  <si>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</si>
  <si>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</si>
  <si>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</si>
  <si>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</si>
  <si>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</si>
  <si>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</si>
  <si>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</si>
  <si>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</si>
  <si>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</si>
  <si>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</si>
  <si>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</si>
  <si>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</si>
  <si>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</si>
  <si>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</si>
  <si>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</si>
  <si>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</si>
  <si>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</si>
  <si>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</si>
  <si>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</si>
  <si>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</si>
  <si>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</si>
  <si>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</si>
  <si>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</si>
  <si>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</si>
  <si>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</si>
  <si>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</si>
  <si>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</si>
  <si>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</si>
  <si>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</si>
  <si>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</si>
  <si>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</si>
  <si>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</si>
  <si>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</si>
  <si>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</si>
  <si>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</si>
  <si>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</si>
  <si>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</si>
  <si>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</si>
  <si>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</si>
  <si>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</si>
  <si>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</si>
  <si>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</si>
  <si>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</si>
  <si>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</si>
  <si>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</si>
  <si>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</si>
  <si>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</si>
  <si>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</si>
  <si>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</si>
  <si>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</si>
  <si>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</si>
  <si>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</si>
  <si>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</si>
  <si>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</si>
  <si>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</si>
  <si>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</si>
  <si>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</si>
  <si>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</si>
  <si>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</si>
  <si>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</si>
  <si>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</si>
  <si>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</si>
  <si>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</si>
  <si>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</si>
  <si>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</si>
  <si>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</si>
  <si>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</si>
  <si>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</si>
  <si>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</si>
  <si>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</si>
  <si>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</si>
  <si>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</si>
  <si>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</si>
  <si>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</si>
  <si>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</si>
  <si>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</si>
  <si>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</si>
  <si>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</si>
  <si>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</si>
  <si>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</si>
  <si>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</si>
  <si>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</si>
  <si>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</si>
  <si>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</si>
  <si>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</si>
  <si>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</si>
  <si>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</si>
  <si>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</si>
  <si>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</si>
  <si>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</si>
  <si>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</si>
  <si>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</si>
  <si>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</si>
  <si>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</si>
  <si>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</si>
  <si>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</si>
  <si>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</si>
  <si>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</si>
  <si>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</si>
  <si>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</si>
  <si>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</si>
  <si>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</si>
  <si>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</si>
  <si>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</si>
  <si>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</si>
  <si>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</si>
  <si>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</si>
  <si>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</si>
  <si>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</si>
  <si>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</si>
  <si>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</si>
  <si>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</si>
  <si>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</si>
  <si>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</si>
  <si>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</si>
  <si>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</si>
  <si>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</si>
  <si>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</si>
  <si>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</si>
  <si>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</si>
  <si>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</si>
  <si>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</si>
  <si>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</si>
  <si>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</si>
  <si>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</si>
  <si>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</si>
  <si>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</si>
  <si>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</si>
  <si>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</si>
  <si>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</si>
  <si>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</si>
  <si>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</si>
  <si>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</si>
  <si>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</si>
  <si>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</si>
  <si>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</si>
  <si>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</si>
  <si>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</si>
  <si>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</si>
  <si>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</si>
  <si>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</si>
  <si>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</si>
  <si>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</si>
  <si>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</si>
  <si>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</si>
  <si>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</si>
  <si>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</si>
  <si>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</si>
  <si>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</si>
  <si>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</si>
  <si>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</si>
  <si>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</si>
  <si>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</si>
  <si>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</si>
  <si>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</si>
  <si>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</si>
  <si>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</si>
  <si>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</si>
  <si>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</si>
  <si>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</si>
  <si>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</si>
  <si>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</si>
  <si>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</si>
  <si>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</si>
  <si>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</si>
  <si>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</si>
  <si>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</si>
  <si>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</si>
  <si>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</si>
  <si>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</si>
  <si>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</si>
  <si>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</si>
  <si>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</si>
  <si>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</si>
  <si>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</si>
  <si>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</si>
  <si>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</si>
  <si>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</si>
  <si>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</si>
  <si>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</si>
  <si>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</si>
  <si>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</si>
  <si>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</si>
  <si>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</si>
  <si>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</si>
  <si>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</si>
  <si>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</si>
  <si>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</si>
  <si>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</si>
  <si>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</si>
  <si>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</si>
  <si>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</si>
  <si>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</si>
  <si>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</si>
  <si>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</si>
  <si>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</si>
  <si>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</si>
  <si>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</si>
  <si>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</si>
  <si>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</si>
  <si>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</si>
  <si>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</si>
  <si>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</si>
  <si>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</si>
  <si>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</si>
  <si>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</si>
  <si>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</si>
  <si>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</si>
  <si>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</si>
  <si>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</si>
  <si>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</si>
  <si>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</si>
  <si>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</si>
  <si>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</si>
  <si>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</si>
  <si>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</si>
  <si>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</si>
  <si>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</si>
  <si>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</si>
  <si>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</si>
  <si>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</si>
  <si>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</si>
  <si>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</si>
  <si>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</si>
  <si>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</si>
  <si>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</si>
  <si>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</si>
  <si>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</si>
  <si>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</si>
  <si>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</si>
  <si>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</si>
  <si>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</si>
  <si>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</si>
  <si>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</si>
  <si>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</si>
  <si>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</si>
  <si>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</si>
  <si>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</si>
  <si>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</si>
  <si>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</si>
  <si>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</si>
  <si>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</si>
  <si>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</si>
  <si>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</si>
  <si>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</si>
  <si>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</si>
  <si>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</si>
  <si>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</si>
  <si>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</si>
  <si>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</si>
  <si>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</si>
  <si>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</si>
  <si>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</si>
  <si>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</si>
  <si>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</si>
  <si>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</si>
  <si>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</si>
  <si>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</si>
  <si>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</si>
  <si>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</si>
  <si>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</si>
  <si>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</si>
  <si>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</si>
  <si>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</si>
  <si>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</si>
  <si>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</si>
  <si>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</si>
  <si>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</si>
  <si>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</si>
  <si>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</si>
  <si>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</si>
  <si>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</si>
  <si>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</si>
  <si>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</si>
  <si>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</si>
  <si>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</si>
  <si>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</si>
  <si>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</si>
  <si>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</si>
  <si>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</si>
  <si>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</si>
  <si>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</si>
  <si>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</si>
  <si>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</si>
  <si>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</si>
  <si>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</si>
  <si>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</si>
  <si>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</si>
  <si>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</si>
  <si>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</si>
  <si>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</si>
  <si>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</si>
  <si>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</si>
  <si>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</si>
  <si>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</si>
  <si>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</si>
  <si>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</si>
  <si>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</si>
  <si>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</si>
  <si>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</si>
  <si>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</si>
  <si>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</si>
  <si>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</si>
  <si>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</si>
  <si>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</si>
  <si>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</si>
  <si>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</si>
  <si>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</si>
  <si>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</si>
  <si>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</si>
  <si>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</si>
  <si>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</si>
  <si>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</si>
  <si>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</si>
  <si>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</si>
  <si>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</si>
  <si>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</si>
  <si>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</si>
  <si>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</si>
  <si>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</si>
  <si>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</si>
  <si>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</si>
  <si>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</si>
  <si>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</si>
  <si>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</si>
  <si>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</si>
  <si>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</si>
  <si>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</si>
  <si>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</si>
  <si>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</si>
  <si>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</si>
  <si>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</si>
  <si>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</si>
  <si>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</si>
  <si>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</si>
  <si>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</si>
  <si>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</si>
  <si>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</si>
  <si>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</si>
  <si>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</si>
  <si>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</si>
  <si>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</si>
  <si>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</si>
  <si>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</si>
  <si>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</si>
  <si>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</si>
  <si>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</si>
  <si>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</si>
  <si>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</si>
  <si>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</si>
  <si>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</si>
  <si>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</si>
  <si>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</si>
  <si>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</si>
  <si>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</si>
  <si>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</si>
  <si>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</si>
  <si>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</si>
  <si>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</si>
  <si>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</si>
  <si>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</si>
  <si>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</si>
  <si>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</si>
  <si>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</si>
  <si>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</si>
  <si>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</si>
  <si>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</si>
  <si>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</si>
  <si>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</si>
  <si>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</si>
  <si>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</si>
  <si>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</si>
  <si>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</si>
  <si>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</si>
  <si>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</si>
  <si>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</si>
  <si>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</si>
  <si>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</si>
  <si>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</si>
  <si>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</si>
  <si>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</si>
  <si>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</si>
  <si>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</si>
  <si>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</si>
  <si>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</si>
  <si>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</si>
  <si>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</si>
  <si>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</si>
  <si>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</si>
  <si>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</si>
  <si>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</si>
  <si>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</si>
  <si>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</si>
  <si>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</si>
  <si>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</si>
  <si>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</si>
  <si>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</si>
  <si>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</si>
  <si>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</si>
  <si>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</si>
  <si>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</si>
  <si>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</si>
  <si>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</si>
  <si>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</si>
  <si>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</si>
  <si>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</si>
  <si>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</si>
  <si>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</si>
  <si>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</si>
  <si>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</si>
  <si>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</si>
  <si>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</si>
  <si>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</si>
  <si>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</si>
  <si>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</si>
  <si>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</si>
  <si>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</si>
  <si>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</si>
  <si>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</si>
  <si>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</si>
  <si>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</si>
  <si>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</si>
  <si>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</si>
  <si>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</si>
  <si>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</si>
  <si>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</si>
  <si>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</si>
  <si>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</si>
  <si>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</si>
  <si>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</si>
  <si>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</si>
  <si>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</si>
  <si>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</si>
  <si>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</si>
  <si>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</si>
  <si>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</si>
  <si>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</si>
  <si>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</si>
  <si>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</si>
  <si>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</si>
  <si>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</si>
  <si>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</si>
  <si>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</si>
  <si>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</si>
  <si>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</si>
  <si>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</si>
  <si>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</si>
  <si>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</si>
  <si>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</si>
  <si>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</si>
  <si>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</si>
  <si>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</si>
  <si>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</si>
  <si>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</si>
  <si>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</si>
  <si>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</si>
  <si>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</si>
  <si>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</si>
  <si>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</si>
  <si>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</si>
  <si>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</si>
  <si>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</si>
  <si>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</si>
  <si>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</si>
  <si>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</si>
  <si>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</si>
  <si>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</si>
  <si>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</si>
  <si>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</si>
  <si>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</si>
  <si>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</si>
  <si>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</si>
  <si>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</si>
  <si>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</si>
  <si>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</si>
  <si>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</si>
  <si>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</si>
  <si>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</si>
  <si>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</si>
  <si>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</si>
  <si>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</si>
  <si>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</si>
  <si>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</si>
  <si>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</si>
  <si>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</si>
  <si>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</si>
  <si>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</si>
  <si>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</si>
  <si>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</si>
  <si>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</si>
  <si>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</si>
  <si>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</si>
  <si>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</si>
  <si>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</si>
  <si>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</si>
  <si>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</si>
  <si>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</si>
  <si>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</si>
  <si>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</si>
  <si>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</si>
  <si>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</si>
  <si>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</si>
  <si>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</si>
  <si>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</si>
  <si>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</si>
  <si>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</si>
  <si>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</si>
  <si>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</si>
  <si>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</si>
  <si>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</si>
  <si>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</si>
  <si>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</si>
  <si>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</si>
  <si>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</si>
  <si>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</si>
  <si>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</si>
  <si>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</si>
  <si>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</si>
  <si>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</si>
  <si>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</si>
  <si>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</si>
  <si>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</si>
  <si>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</si>
  <si>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</si>
  <si>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</si>
  <si>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</si>
  <si>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</si>
  <si>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</si>
  <si>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</si>
  <si>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</si>
  <si>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</si>
  <si>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</si>
  <si>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</si>
  <si>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</si>
  <si>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</si>
  <si>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</si>
  <si>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</si>
  <si>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</si>
  <si>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</si>
  <si>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</si>
  <si>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</si>
  <si>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</si>
  <si>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</si>
  <si>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</si>
  <si>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</si>
  <si>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</si>
  <si>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</si>
  <si>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</si>
  <si>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</si>
  <si>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</si>
  <si>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</si>
  <si>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</si>
  <si>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</si>
  <si>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</si>
  <si>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</si>
  <si>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</si>
  <si>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</si>
  <si>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</si>
  <si>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</si>
  <si>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</si>
  <si>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</si>
  <si>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</si>
  <si>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</si>
  <si>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</si>
  <si>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</si>
  <si>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</si>
  <si>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</si>
  <si>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</si>
  <si>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</si>
  <si>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</si>
  <si>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</si>
  <si>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</si>
  <si>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</si>
  <si>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</si>
  <si>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</si>
  <si>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</si>
  <si>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</si>
  <si>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</si>
  <si>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</si>
  <si>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</si>
  <si>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</si>
  <si>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</si>
  <si>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</si>
  <si>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</si>
  <si>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</si>
  <si>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</si>
  <si>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</si>
  <si>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</si>
  <si>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</si>
  <si>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</si>
  <si>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</si>
  <si>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</si>
  <si>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</si>
  <si>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</si>
  <si>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</si>
  <si>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</si>
  <si>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</si>
  <si>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</si>
  <si>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</si>
  <si>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</si>
  <si>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</si>
  <si>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</si>
  <si>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</si>
  <si>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</si>
  <si>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</si>
  <si>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</si>
  <si>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</si>
  <si>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</si>
  <si>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</si>
  <si>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</si>
  <si>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</si>
  <si>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</si>
  <si>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</si>
  <si>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</si>
  <si>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</si>
  <si>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</si>
  <si>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</si>
  <si>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</si>
  <si>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</si>
  <si>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</si>
  <si>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</si>
  <si>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</si>
  <si>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</si>
  <si>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</si>
  <si>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</si>
  <si>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</si>
  <si>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</si>
  <si>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</si>
  <si>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</si>
  <si>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</si>
  <si>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</si>
  <si>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</si>
  <si>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</si>
  <si>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</si>
  <si>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</si>
  <si>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</si>
  <si>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</si>
  <si>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</si>
  <si>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</si>
  <si>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</si>
  <si>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</si>
  <si>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</si>
  <si>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</si>
  <si>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</si>
  <si>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</si>
  <si>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</si>
  <si>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</si>
  <si>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</si>
  <si>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</si>
  <si>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</si>
  <si>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</si>
  <si>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</si>
  <si>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</si>
  <si>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</si>
  <si>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</si>
  <si>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</si>
  <si>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</si>
  <si>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</si>
  <si>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</si>
  <si>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</si>
  <si>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</si>
  <si>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</si>
  <si>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</si>
  <si>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</si>
  <si>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</si>
  <si>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</si>
  <si>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</si>
  <si>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</si>
  <si>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</si>
  <si>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</si>
  <si>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</si>
  <si>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</si>
  <si>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</si>
  <si>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</si>
  <si>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</si>
  <si>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</si>
  <si>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</si>
  <si>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</si>
  <si>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</si>
  <si>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</si>
  <si>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</si>
  <si>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</si>
  <si>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</si>
  <si>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</si>
  <si>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</si>
  <si>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</si>
  <si>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</si>
  <si>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</si>
  <si>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</si>
  <si>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</si>
  <si>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</si>
  <si>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</si>
  <si>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</si>
  <si>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</si>
  <si>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</si>
  <si>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</si>
  <si>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</si>
  <si>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</si>
  <si>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</si>
  <si>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</si>
  <si>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</si>
  <si>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</si>
  <si>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</si>
  <si>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</si>
  <si>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</si>
  <si>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</si>
  <si>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</si>
  <si>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</si>
  <si>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</si>
  <si>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</si>
  <si>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</si>
  <si>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</si>
  <si>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</si>
  <si>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</si>
  <si>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</si>
  <si>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</si>
  <si>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</si>
  <si>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</si>
  <si>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</si>
  <si>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</si>
  <si>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</si>
  <si>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</si>
  <si>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</si>
  <si>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</si>
  <si>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</si>
  <si>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</si>
  <si>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</si>
  <si>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</si>
  <si>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</si>
  <si>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</si>
  <si>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</si>
  <si>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</si>
  <si>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</si>
  <si>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</si>
  <si>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</si>
  <si>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</si>
  <si>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</si>
  <si>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</si>
  <si>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</si>
  <si>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</si>
  <si>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</si>
  <si>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</si>
  <si>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</si>
  <si>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</si>
  <si>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</si>
  <si>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</si>
  <si>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</si>
  <si>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</si>
  <si>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</si>
  <si>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</si>
  <si>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</si>
  <si>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</si>
  <si>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</si>
  <si>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</si>
  <si>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</si>
  <si>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</si>
  <si>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</si>
  <si>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</si>
  <si>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</si>
  <si>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</si>
  <si>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</si>
  <si>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</si>
  <si>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</si>
  <si>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</si>
  <si>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</si>
  <si>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</si>
  <si>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</si>
  <si>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</si>
  <si>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</si>
  <si>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</si>
  <si>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</si>
  <si>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</si>
  <si>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</si>
  <si>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</si>
  <si>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</si>
  <si>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</si>
  <si>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</si>
  <si>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</si>
  <si>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</si>
  <si>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</si>
  <si>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</si>
  <si>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</si>
  <si>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</si>
  <si>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</si>
  <si>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</si>
  <si>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</si>
  <si>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</si>
  <si>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</si>
  <si>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</si>
  <si>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</si>
  <si>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</si>
  <si>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</si>
  <si>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</si>
  <si>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</si>
  <si>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</si>
  <si>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</si>
  <si>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</si>
  <si>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</si>
  <si>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</si>
  <si>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</si>
  <si>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</si>
  <si>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</si>
  <si>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</si>
  <si>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</si>
  <si>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</si>
  <si>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</si>
  <si>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</si>
  <si>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</si>
  <si>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</si>
  <si>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</si>
  <si>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</si>
  <si>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</si>
  <si>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</si>
  <si>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</si>
  <si>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</si>
  <si>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</si>
  <si>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</si>
  <si>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</si>
  <si>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</si>
  <si>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</si>
  <si>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</si>
  <si>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</si>
  <si>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</si>
  <si>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</si>
  <si>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</si>
  <si>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</si>
  <si>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</si>
  <si>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</si>
  <si>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</si>
  <si>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</si>
  <si>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</si>
  <si>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</si>
  <si>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</si>
  <si>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</si>
  <si>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</si>
  <si>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</si>
  <si>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</si>
  <si>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</si>
  <si>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</si>
  <si>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</si>
  <si>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</si>
  <si>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</si>
  <si>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</si>
  <si>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</si>
  <si>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</si>
  <si>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</si>
  <si>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</si>
  <si>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</si>
  <si>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</si>
  <si>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</si>
  <si>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</si>
  <si>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</si>
  <si>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</si>
  <si>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</si>
  <si>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</si>
  <si>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</si>
  <si>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</si>
  <si>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</si>
  <si>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</si>
  <si>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</si>
  <si>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</si>
  <si>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</si>
  <si>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</si>
  <si>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</si>
  <si>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</si>
  <si>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</si>
  <si>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</si>
  <si>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</si>
  <si>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</si>
  <si>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</si>
  <si>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</si>
  <si>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</si>
  <si>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</si>
  <si>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</si>
  <si>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</si>
  <si>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</si>
  <si>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</si>
  <si>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</si>
  <si>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</si>
  <si>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</si>
  <si>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</si>
  <si>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</si>
  <si>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</si>
  <si>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</si>
  <si>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</si>
  <si>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</si>
  <si>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</si>
  <si>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</si>
  <si>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</si>
  <si>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</si>
  <si>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</si>
  <si>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</si>
  <si>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</si>
  <si>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</si>
  <si>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</si>
  <si>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</si>
  <si>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</si>
  <si>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</si>
  <si>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</si>
  <si>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</si>
  <si>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</si>
  <si>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</si>
  <si>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</si>
  <si>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</si>
  <si>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</si>
  <si>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</si>
  <si>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</si>
  <si>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</si>
  <si>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</si>
  <si>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</si>
  <si>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</si>
  <si>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</si>
  <si>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</si>
  <si>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</si>
  <si>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</si>
  <si>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</si>
  <si>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</si>
  <si>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</si>
  <si>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</si>
  <si>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</si>
  <si>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</si>
  <si>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</si>
  <si>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</si>
  <si>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</si>
  <si>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</si>
  <si>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</si>
  <si>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</si>
  <si>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</si>
  <si>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</si>
  <si>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</si>
  <si>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</si>
  <si>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</si>
  <si>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</si>
  <si>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</si>
  <si>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</si>
  <si>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</si>
  <si>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</si>
  <si>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</si>
  <si>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</si>
  <si>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</si>
  <si>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</si>
  <si>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</si>
  <si>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</si>
  <si>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</si>
  <si>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</si>
  <si>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</si>
  <si>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</si>
  <si>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</si>
  <si>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</si>
  <si>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</si>
  <si>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</si>
  <si>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</si>
  <si>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</si>
  <si>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</si>
  <si>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</si>
  <si>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</si>
  <si>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</si>
  <si>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</si>
  <si>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</si>
  <si>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</si>
  <si>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</si>
  <si>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</si>
  <si>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</si>
  <si>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</si>
  <si>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</si>
  <si>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</si>
  <si>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</si>
  <si>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</si>
  <si>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</si>
  <si>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</si>
  <si>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</si>
  <si>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</si>
  <si>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</si>
  <si>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</si>
  <si>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</si>
  <si>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</si>
  <si>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</si>
  <si>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</si>
  <si>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</si>
  <si>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</si>
  <si>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</si>
  <si>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</si>
  <si>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</si>
  <si>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</si>
  <si>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</si>
  <si>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</si>
  <si>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</si>
  <si>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</si>
  <si>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</si>
  <si>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</si>
  <si>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</si>
  <si>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</si>
  <si>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</si>
  <si>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</si>
  <si>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</si>
  <si>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</si>
  <si>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</si>
  <si>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</si>
  <si>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</si>
  <si>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</si>
  <si>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</si>
  <si>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</si>
  <si>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</si>
  <si>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</si>
  <si>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</si>
  <si>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</si>
  <si>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</si>
  <si>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</si>
  <si>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</si>
  <si>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</si>
  <si>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</si>
  <si>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</si>
  <si>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</si>
  <si>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</si>
  <si>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</si>
  <si>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</si>
  <si>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</si>
  <si>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</si>
  <si>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</si>
  <si>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</si>
  <si>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</si>
  <si>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</si>
  <si>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</si>
  <si>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</si>
  <si>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</si>
  <si>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</si>
  <si>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</si>
  <si>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</si>
  <si>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</si>
  <si>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</si>
  <si>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</si>
  <si>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</si>
  <si>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</si>
  <si>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</si>
  <si>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</si>
  <si>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</si>
  <si>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</si>
  <si>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</si>
  <si>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</si>
  <si>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</si>
  <si>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</si>
  <si>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</si>
  <si>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</si>
  <si>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</si>
  <si>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</si>
  <si>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</si>
  <si>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</si>
  <si>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</si>
  <si>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</si>
  <si>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</si>
  <si>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</si>
  <si>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</si>
  <si>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</si>
  <si>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</si>
  <si>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</si>
  <si>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</si>
  <si>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</si>
  <si>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</si>
  <si>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</si>
  <si>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</si>
  <si>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</si>
  <si>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</si>
  <si>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</si>
  <si>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</si>
  <si>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</si>
  <si>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</si>
  <si>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</si>
  <si>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</si>
  <si>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</si>
  <si>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</si>
  <si>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</si>
  <si>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</si>
  <si>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</si>
  <si>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</si>
  <si>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</si>
  <si>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</si>
  <si>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</si>
  <si>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</si>
  <si>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</si>
  <si>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</si>
  <si>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</si>
  <si>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</si>
  <si>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</si>
  <si>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</si>
  <si>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</si>
  <si>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</si>
  <si>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</si>
  <si>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</si>
  <si>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</si>
  <si>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</si>
  <si>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</si>
  <si>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</si>
  <si>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</si>
  <si>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</si>
  <si>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</si>
  <si>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</si>
  <si>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</si>
  <si>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</si>
  <si>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</si>
  <si>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</si>
  <si>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</si>
  <si>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</si>
  <si>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</si>
  <si>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</si>
  <si>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</si>
  <si>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</si>
  <si>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</si>
  <si>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</si>
  <si>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</si>
  <si>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</si>
  <si>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</si>
  <si>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</si>
  <si>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</si>
  <si>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</si>
  <si>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</si>
  <si>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</si>
  <si>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</si>
  <si>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</si>
  <si>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</si>
  <si>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</si>
  <si>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</si>
  <si>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</si>
  <si>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</si>
  <si>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</si>
  <si>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</si>
  <si>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</si>
  <si>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</si>
  <si>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</si>
  <si>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</si>
  <si>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</si>
  <si>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</si>
  <si>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</si>
  <si>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</si>
  <si>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</si>
  <si>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</si>
  <si>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</si>
  <si>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</si>
  <si>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</si>
  <si>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</si>
  <si>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</si>
  <si>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</si>
  <si>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</si>
  <si>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</si>
  <si>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</si>
  <si>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</si>
  <si>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</si>
  <si>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</si>
  <si>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</si>
  <si>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</si>
  <si>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</si>
  <si>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</si>
  <si>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</si>
  <si>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</si>
  <si>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</si>
  <si>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</si>
  <si>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</si>
  <si>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</si>
  <si>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</si>
  <si>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</si>
  <si>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</si>
  <si>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</si>
  <si>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</si>
  <si>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</si>
  <si>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</si>
  <si>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</si>
  <si>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</si>
  <si>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</si>
  <si>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</si>
  <si>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</si>
  <si>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</si>
  <si>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</si>
  <si>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</si>
  <si>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</si>
  <si>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</si>
  <si>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</si>
  <si>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</si>
  <si>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</si>
  <si>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</si>
  <si>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</si>
  <si>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</si>
  <si>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</si>
  <si>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</si>
  <si>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</si>
  <si>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</si>
  <si>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</si>
  <si>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</si>
  <si>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</si>
  <si>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</si>
  <si>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</si>
  <si>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</si>
  <si>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</si>
  <si>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</si>
  <si>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</si>
  <si>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</si>
  <si>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</si>
  <si>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</si>
  <si>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</si>
  <si>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</si>
  <si>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</si>
  <si>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</si>
  <si>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</si>
  <si>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</si>
  <si>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</si>
  <si>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</si>
  <si>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</si>
  <si>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</si>
  <si>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</si>
  <si>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</si>
  <si>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</si>
  <si>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</si>
  <si>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</si>
  <si>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</si>
  <si>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</si>
  <si>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</si>
  <si>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</si>
  <si>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</si>
  <si>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</si>
  <si>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</si>
  <si>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</si>
  <si>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</si>
  <si>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</si>
  <si>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</si>
  <si>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</si>
  <si>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</si>
  <si>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</si>
  <si>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</si>
  <si>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</si>
  <si>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</si>
  <si>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</si>
  <si>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</si>
  <si>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</si>
  <si>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</si>
  <si>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</si>
  <si>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</si>
  <si>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</si>
  <si>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</si>
  <si>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</si>
  <si>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</si>
  <si>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</si>
  <si>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</si>
  <si>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</si>
  <si>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</si>
  <si>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</si>
  <si>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</si>
  <si>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</si>
  <si>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</si>
  <si>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</si>
  <si>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</si>
  <si>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</si>
  <si>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</si>
  <si>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</si>
  <si>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</si>
  <si>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</si>
  <si>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</si>
  <si>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</si>
  <si>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</si>
  <si>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</si>
  <si>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</si>
  <si>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</si>
  <si>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</si>
  <si>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</si>
  <si>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</si>
  <si>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</si>
  <si>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</si>
  <si>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</si>
  <si>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</si>
  <si>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</si>
  <si>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</si>
  <si>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</si>
  <si>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</si>
  <si>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</si>
  <si>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</si>
  <si>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</si>
  <si>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</si>
  <si>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</si>
  <si>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</si>
  <si>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</si>
  <si>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</si>
  <si>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</si>
  <si>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</si>
  <si>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</si>
  <si>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</si>
  <si>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</si>
  <si>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</si>
  <si>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</si>
  <si>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</si>
  <si>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</si>
  <si>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</si>
  <si>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</si>
  <si>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</si>
  <si>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</si>
  <si>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</si>
  <si>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</si>
  <si>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</si>
  <si>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</si>
  <si>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</si>
  <si>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</si>
  <si>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</si>
  <si>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</si>
  <si>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</si>
  <si>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</si>
  <si>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</si>
  <si>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</si>
  <si>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</si>
  <si>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</si>
  <si>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</si>
  <si>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</si>
  <si>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</si>
  <si>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</si>
  <si>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</si>
  <si>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</si>
  <si>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</si>
  <si>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</si>
  <si>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</si>
  <si>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</si>
  <si>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</si>
  <si>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</si>
  <si>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</si>
  <si>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</si>
  <si>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</si>
  <si>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</si>
  <si>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</si>
  <si>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</si>
  <si>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</si>
  <si>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</si>
  <si>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</si>
  <si>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</si>
  <si>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</si>
  <si>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</si>
  <si>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</si>
  <si>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</si>
  <si>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</si>
  <si>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</si>
  <si>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</si>
  <si>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</si>
  <si>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</si>
  <si>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</si>
  <si>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</si>
  <si>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</si>
  <si>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</si>
  <si>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</si>
  <si>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</si>
  <si>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</si>
  <si>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</si>
  <si>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</si>
  <si>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</si>
  <si>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</si>
  <si>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</si>
  <si>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</si>
  <si>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</si>
  <si>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</si>
  <si>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</si>
  <si>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</si>
  <si>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</si>
  <si>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</si>
  <si>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</si>
  <si>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</si>
  <si>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</si>
  <si>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</si>
  <si>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</si>
  <si>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</si>
  <si>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</si>
  <si>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</si>
  <si>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</si>
  <si>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</si>
  <si>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</si>
  <si>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</si>
  <si>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</si>
  <si>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</si>
  <si>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</si>
  <si>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</si>
  <si>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</si>
  <si>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</si>
  <si>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</si>
  <si>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</si>
  <si>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</si>
  <si>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</si>
  <si>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</si>
  <si>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</si>
  <si>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</si>
  <si>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</si>
  <si>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</si>
  <si>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</si>
  <si>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</si>
  <si>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</si>
  <si>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</si>
  <si>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</si>
  <si>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</si>
  <si>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</si>
  <si>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</si>
  <si>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</si>
  <si>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</si>
  <si>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</si>
  <si>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</si>
  <si>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</si>
  <si>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</si>
  <si>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</si>
  <si>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</si>
  <si>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</si>
  <si>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</si>
  <si>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</si>
  <si>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</si>
  <si>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</si>
  <si>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</si>
  <si>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</si>
  <si>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</si>
  <si>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</si>
  <si>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</si>
  <si>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</si>
  <si>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</si>
  <si>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</si>
  <si>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</si>
  <si>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</si>
  <si>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</si>
  <si>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</si>
  <si>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</si>
  <si>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</si>
  <si>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</si>
  <si>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</si>
  <si>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</si>
  <si>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</si>
  <si>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</si>
  <si>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</si>
  <si>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</si>
  <si>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</si>
  <si>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</si>
  <si>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</si>
  <si>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</si>
  <si>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</si>
  <si>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</si>
  <si>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</si>
  <si>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</si>
  <si>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</si>
  <si>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</si>
  <si>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</si>
  <si>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</si>
  <si>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</si>
  <si>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</si>
  <si>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</si>
  <si>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</si>
  <si>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</si>
  <si>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</si>
  <si>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</si>
  <si>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</si>
  <si>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</si>
  <si>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</si>
  <si>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</si>
  <si>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</si>
  <si>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</si>
  <si>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</si>
  <si>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</si>
  <si>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</si>
  <si>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</si>
  <si>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</si>
  <si>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</si>
  <si>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</si>
  <si>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</si>
  <si>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</si>
  <si>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</si>
  <si>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</si>
  <si>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</si>
  <si>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</si>
  <si>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</si>
  <si>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</si>
  <si>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</si>
  <si>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</si>
  <si>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</si>
  <si>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</si>
  <si>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</si>
  <si>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</si>
  <si>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</si>
  <si>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</si>
  <si>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</si>
  <si>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</si>
  <si>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</si>
  <si>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</si>
  <si>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</si>
  <si>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</si>
  <si>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</si>
  <si>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</si>
  <si>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</si>
  <si>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</si>
  <si>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</si>
  <si>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</si>
  <si>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</si>
  <si>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</si>
  <si>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</si>
  <si>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</si>
  <si>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</si>
  <si>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</si>
  <si>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</si>
  <si>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</si>
  <si>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</si>
  <si>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</si>
  <si>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</si>
  <si>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</si>
  <si>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</si>
  <si>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</si>
  <si>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</si>
  <si>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</si>
  <si>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</si>
  <si>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</si>
  <si>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</si>
  <si>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</si>
  <si>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</si>
  <si>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</si>
  <si>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</si>
  <si>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</si>
  <si>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</si>
  <si>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</si>
  <si>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</si>
  <si>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</si>
  <si>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</si>
  <si>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</si>
  <si>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</si>
  <si>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</si>
  <si>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</si>
  <si>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</si>
  <si>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</si>
  <si>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</si>
  <si>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</si>
  <si>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</si>
  <si>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</si>
  <si>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</si>
  <si>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</si>
  <si>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</si>
  <si>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</si>
  <si>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</si>
  <si>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</si>
  <si>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</si>
  <si>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</si>
  <si>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</si>
  <si>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</si>
  <si>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</si>
  <si>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</si>
  <si>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</si>
  <si>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</si>
  <si>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</si>
  <si>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</si>
  <si>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</si>
  <si>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</si>
  <si>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</si>
  <si>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</si>
  <si>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</si>
  <si>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</si>
  <si>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</si>
  <si>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</si>
  <si>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</si>
  <si>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</si>
  <si>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</si>
  <si>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</si>
  <si>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</si>
  <si>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</si>
  <si>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</si>
  <si>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</si>
  <si>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</si>
  <si>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</si>
  <si>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</si>
  <si>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</si>
  <si>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</si>
  <si>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</si>
  <si>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</si>
  <si>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</si>
  <si>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</si>
  <si>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</si>
  <si>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</si>
  <si>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</si>
  <si>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</si>
  <si>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</si>
  <si>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</si>
  <si>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</si>
  <si>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</si>
  <si>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</si>
  <si>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</si>
  <si>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</si>
  <si>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</si>
  <si>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</si>
  <si>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</si>
  <si>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</si>
  <si>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</si>
  <si>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</si>
  <si>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</si>
  <si>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</si>
  <si>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</si>
  <si>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</si>
  <si>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</si>
  <si>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</si>
  <si>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</si>
  <si>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</si>
  <si>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</si>
  <si>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</si>
  <si>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</si>
  <si>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</si>
  <si>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</si>
  <si>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</si>
  <si>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</si>
  <si>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</si>
  <si>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</si>
  <si>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</si>
  <si>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</si>
  <si>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</si>
  <si>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</si>
  <si>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</si>
  <si>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</si>
  <si>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</si>
  <si>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</si>
  <si>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</si>
  <si>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</si>
  <si>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</si>
  <si>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</si>
  <si>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</si>
  <si>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</si>
  <si>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</si>
  <si>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</si>
  <si>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</si>
  <si>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</si>
  <si>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</si>
  <si>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</si>
  <si>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</si>
  <si>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</si>
  <si>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</si>
  <si>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</si>
  <si>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</si>
  <si>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</si>
  <si>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</si>
  <si>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</si>
  <si>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</si>
  <si>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</si>
  <si>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</si>
  <si>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</si>
  <si>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</si>
  <si>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</si>
  <si>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</si>
  <si>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</si>
  <si>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</si>
  <si>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</si>
  <si>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</si>
  <si>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</si>
  <si>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</si>
  <si>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</si>
  <si>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</si>
  <si>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</si>
  <si>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</si>
  <si>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</si>
  <si>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</si>
  <si>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</si>
  <si>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</si>
  <si>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</si>
  <si>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</si>
  <si>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</si>
  <si>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</si>
  <si>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</si>
  <si>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</si>
  <si>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</si>
  <si>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</si>
  <si>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</si>
  <si>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</si>
  <si>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</si>
  <si>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</si>
  <si>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</si>
  <si>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</si>
  <si>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</si>
  <si>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</si>
  <si>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</si>
  <si>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</si>
  <si>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</si>
  <si>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</si>
  <si>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</si>
  <si>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</si>
  <si>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</si>
  <si>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</si>
  <si>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</si>
  <si>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</si>
  <si>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</si>
  <si>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</si>
  <si>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</si>
  <si>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</si>
  <si>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</si>
  <si>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</si>
  <si>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</si>
  <si>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</si>
  <si>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</si>
  <si>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</si>
  <si>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</si>
  <si>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</si>
  <si>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</si>
  <si>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</si>
  <si>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</si>
  <si>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</si>
  <si>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</si>
  <si>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</si>
  <si>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</si>
  <si>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</si>
  <si>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</si>
  <si>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</si>
  <si>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</si>
  <si>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</si>
  <si>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</si>
  <si>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</si>
  <si>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</si>
  <si>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</si>
  <si>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</si>
  <si>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</si>
  <si>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</si>
  <si>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</si>
  <si>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</si>
  <si>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</si>
  <si>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</si>
  <si>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</si>
  <si>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</si>
  <si>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</si>
  <si>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</si>
  <si>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</si>
  <si>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</si>
  <si>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</si>
  <si>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</si>
  <si>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</si>
  <si>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</si>
  <si>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</si>
  <si>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</si>
  <si>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</si>
  <si>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</si>
  <si>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</si>
  <si>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</si>
  <si>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</si>
  <si>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</si>
  <si>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</si>
  <si>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</si>
  <si>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</si>
  <si>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</si>
  <si>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</si>
  <si>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</si>
  <si>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</si>
  <si>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</si>
  <si>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</si>
  <si>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</si>
  <si>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</si>
  <si>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</si>
  <si>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</si>
  <si>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</si>
  <si>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</si>
  <si>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</si>
  <si>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</si>
  <si>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</si>
  <si>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</si>
  <si>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</si>
  <si>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</si>
  <si>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</si>
  <si>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</si>
  <si>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</si>
  <si>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</si>
  <si>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</si>
  <si>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</si>
  <si>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</si>
  <si>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</si>
  <si>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</si>
  <si>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</si>
  <si>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</si>
  <si>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</si>
  <si>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</si>
  <si>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</si>
  <si>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</si>
  <si>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</si>
  <si>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</si>
  <si>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</si>
  <si>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</si>
  <si>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</si>
  <si>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</si>
  <si>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</si>
  <si>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</si>
  <si>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</si>
  <si>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</si>
  <si>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</si>
  <si>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</si>
  <si>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</si>
  <si>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</si>
  <si>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</si>
  <si>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</si>
  <si>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</si>
  <si>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</si>
  <si>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</si>
  <si>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</si>
  <si>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</si>
  <si>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</si>
  <si>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</si>
  <si>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</si>
  <si>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</si>
  <si>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</si>
  <si>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</si>
  <si>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</si>
  <si>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</si>
  <si>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</si>
  <si>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</si>
  <si>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</si>
  <si>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</si>
  <si>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</si>
  <si>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</si>
  <si>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</si>
  <si>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</si>
  <si>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</si>
  <si>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</si>
  <si>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</si>
  <si>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</si>
  <si>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</si>
  <si>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</si>
  <si>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</si>
  <si>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</si>
  <si>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</si>
  <si>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</si>
  <si>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</si>
  <si>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</si>
  <si>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</si>
  <si>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</si>
  <si>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</si>
  <si>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</si>
  <si>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</si>
  <si>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</si>
  <si>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</si>
  <si>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</si>
  <si>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</si>
  <si>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</si>
  <si>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</si>
  <si>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</si>
  <si>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</si>
  <si>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</si>
  <si>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</si>
  <si>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</si>
  <si>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</si>
  <si>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</si>
  <si>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</si>
  <si>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</si>
  <si>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</si>
  <si>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</si>
  <si>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</si>
  <si>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</si>
  <si>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</si>
  <si>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</si>
  <si>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</si>
  <si>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</si>
  <si>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</si>
  <si>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</si>
  <si>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</si>
  <si>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</si>
  <si>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</si>
  <si>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</si>
  <si>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</si>
  <si>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</si>
  <si>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</si>
  <si>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</si>
  <si>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</si>
  <si>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</si>
  <si>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</si>
  <si>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</si>
  <si>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</si>
  <si>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</si>
  <si>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</si>
  <si>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</si>
  <si>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</si>
  <si>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</si>
  <si>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</si>
  <si>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</si>
  <si>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</si>
  <si>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</si>
  <si>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</si>
  <si>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</si>
  <si>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</si>
  <si>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</si>
  <si>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</si>
  <si>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</si>
  <si>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</si>
  <si>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</si>
  <si>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</si>
  <si>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</si>
  <si>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</si>
  <si>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</si>
  <si>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</si>
  <si>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</si>
  <si>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</si>
  <si>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</si>
  <si>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</si>
  <si>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</si>
  <si>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</si>
  <si>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</si>
  <si>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</si>
  <si>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</si>
  <si>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</si>
  <si>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</si>
  <si>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</si>
  <si>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</si>
  <si>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</si>
  <si>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</si>
  <si>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</si>
  <si>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</si>
  <si>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</si>
  <si>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</si>
  <si>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</si>
  <si>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</si>
  <si>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</si>
  <si>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</si>
  <si>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</si>
  <si>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</si>
  <si>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</si>
  <si>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</si>
  <si>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</si>
  <si>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</si>
  <si>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</si>
  <si>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</si>
  <si>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</si>
  <si>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</si>
  <si>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</si>
  <si>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</si>
  <si>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</si>
  <si>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</si>
  <si>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</si>
  <si>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</si>
  <si>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</si>
  <si>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</si>
  <si>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</si>
  <si>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</si>
  <si>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</si>
  <si>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</si>
  <si>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</si>
  <si>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</si>
  <si>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</si>
  <si>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</si>
  <si>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</si>
  <si>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</si>
  <si>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</si>
  <si>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</si>
  <si>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</si>
  <si>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</si>
  <si>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</si>
  <si>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</si>
  <si>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</si>
  <si>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</si>
  <si>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</si>
  <si>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</si>
  <si>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</si>
  <si>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</si>
  <si>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</si>
  <si>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</si>
  <si>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</si>
  <si>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</si>
  <si>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</si>
  <si>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</si>
  <si>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</si>
  <si>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</si>
  <si>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</si>
  <si>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</si>
  <si>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</si>
  <si>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</si>
  <si>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</si>
  <si>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</si>
  <si>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</si>
  <si>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</si>
  <si>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</si>
  <si>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</si>
  <si>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</si>
  <si>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</si>
  <si>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</si>
  <si>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</si>
  <si>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</si>
  <si>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</si>
  <si>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</si>
  <si>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</si>
  <si>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</si>
  <si>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</si>
  <si>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</si>
  <si>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</si>
  <si>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</si>
  <si>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</si>
  <si>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</si>
  <si>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</si>
  <si>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</si>
  <si>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</si>
  <si>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</si>
  <si>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</si>
  <si>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</si>
  <si>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</si>
  <si>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</si>
  <si>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</si>
  <si>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</si>
  <si>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</si>
  <si>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</si>
  <si>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</si>
  <si>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</si>
  <si>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</si>
  <si>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</si>
  <si>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</si>
  <si>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</si>
  <si>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</si>
  <si>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</si>
  <si>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</si>
  <si>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</si>
  <si>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</si>
  <si>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</si>
  <si>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</si>
  <si>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</si>
  <si>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</si>
  <si>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</si>
  <si>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</si>
  <si>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</si>
  <si>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</si>
  <si>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</si>
  <si>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</si>
  <si>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</si>
  <si>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</si>
  <si>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</si>
  <si>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</si>
  <si>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</si>
  <si>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</si>
  <si>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</si>
  <si>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</si>
  <si>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</si>
  <si>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</si>
  <si>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</si>
  <si>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</si>
  <si>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</si>
  <si>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</si>
  <si>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</si>
  <si>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</si>
  <si>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</si>
  <si>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</si>
  <si>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</si>
  <si>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</si>
  <si>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</si>
  <si>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</si>
  <si>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</si>
  <si>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</si>
  <si>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</si>
  <si>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</si>
  <si>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</si>
  <si>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</si>
  <si>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</si>
  <si>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</si>
  <si>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</si>
  <si>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</si>
  <si>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</si>
  <si>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</si>
  <si>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</si>
  <si>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</si>
  <si>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</si>
  <si>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</si>
  <si>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</si>
  <si>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</si>
  <si>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</si>
  <si>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</si>
  <si>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</si>
  <si>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</si>
  <si>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</si>
  <si>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</si>
  <si>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</si>
  <si>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</si>
  <si>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</si>
  <si>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</si>
  <si>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</si>
  <si>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</si>
  <si>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</si>
  <si>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</si>
  <si>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</si>
  <si>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</si>
  <si>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</si>
  <si>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</si>
  <si>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</si>
  <si>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</si>
  <si>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</si>
  <si>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</si>
  <si>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</si>
  <si>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</si>
  <si>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</si>
  <si>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</si>
  <si>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</si>
  <si>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</si>
  <si>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</si>
  <si>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</si>
  <si>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</si>
  <si>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</si>
  <si>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</si>
  <si>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</si>
  <si>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</si>
  <si>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</si>
  <si>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</si>
  <si>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</si>
  <si>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</si>
  <si>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</si>
  <si>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</si>
  <si>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</si>
  <si>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</si>
  <si>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</si>
  <si>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</si>
  <si>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</si>
  <si>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</si>
  <si>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</si>
  <si>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</si>
  <si>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</si>
  <si>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</si>
  <si>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</si>
  <si>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</si>
  <si>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</si>
  <si>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</si>
  <si>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</si>
  <si>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</si>
  <si>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</si>
  <si>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</si>
  <si>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</si>
  <si>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</si>
  <si>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</si>
  <si>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</si>
  <si>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</si>
  <si>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</si>
  <si>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</si>
  <si>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</si>
  <si>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</si>
  <si>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</si>
  <si>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</si>
  <si>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</si>
  <si>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</si>
  <si>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</si>
  <si>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</si>
  <si>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</si>
  <si>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</si>
  <si>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</si>
  <si>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</si>
  <si>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</si>
  <si>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</si>
  <si>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</si>
  <si>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</si>
  <si>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</si>
  <si>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</si>
  <si>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</si>
  <si>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</si>
  <si>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</si>
  <si>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</si>
  <si>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</si>
  <si>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</si>
  <si>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</si>
  <si>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</si>
  <si>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</si>
  <si>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</si>
  <si>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</si>
  <si>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</si>
  <si>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</si>
  <si>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</si>
  <si>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</si>
  <si>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</si>
  <si>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</si>
  <si>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</si>
  <si>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</si>
  <si>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</si>
  <si>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</si>
  <si>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</si>
  <si>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</si>
  <si>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</si>
  <si>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</si>
  <si>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</si>
  <si>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</si>
  <si>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</si>
  <si>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</si>
  <si>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</si>
  <si>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</si>
  <si>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</si>
  <si>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</si>
  <si>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</si>
  <si>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</si>
  <si>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</si>
  <si>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</si>
  <si>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</si>
  <si>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</si>
  <si>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</si>
  <si>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</si>
  <si>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</si>
  <si>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</si>
  <si>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</si>
  <si>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</si>
  <si>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</si>
  <si>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</si>
  <si>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</si>
  <si>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</si>
  <si>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</si>
  <si>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</si>
  <si>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</si>
  <si>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</si>
  <si>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</si>
  <si>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</si>
  <si>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</si>
  <si>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</si>
  <si>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</si>
  <si>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</si>
  <si>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</si>
  <si>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</si>
  <si>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</si>
  <si>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</si>
  <si>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</si>
  <si>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</si>
  <si>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</si>
  <si>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</si>
  <si>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</si>
  <si>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</si>
  <si>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</si>
  <si>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</si>
  <si>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</si>
  <si>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</si>
  <si>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</si>
  <si>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</si>
  <si>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</si>
  <si>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</si>
  <si>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</si>
  <si>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</si>
  <si>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</si>
  <si>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</si>
  <si>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</si>
  <si>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</si>
  <si>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</si>
  <si>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</si>
  <si>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</si>
  <si>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</si>
  <si>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</si>
  <si>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</si>
  <si>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</si>
  <si>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</si>
  <si>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</si>
  <si>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</si>
  <si>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</si>
  <si>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</si>
  <si>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</si>
  <si>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</si>
  <si>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</si>
  <si>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</si>
  <si>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</si>
  <si>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</si>
  <si>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</si>
  <si>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</si>
  <si>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</si>
  <si>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</si>
  <si>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</si>
  <si>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</si>
  <si>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</si>
  <si>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</si>
  <si>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</si>
  <si>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</si>
  <si>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</si>
  <si>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</si>
  <si>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</si>
  <si>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</si>
  <si>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</si>
  <si>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</si>
  <si>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</si>
  <si>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</si>
  <si>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</si>
  <si>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</si>
  <si>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</si>
  <si>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</si>
  <si>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</si>
  <si>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</si>
  <si>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</si>
  <si>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</si>
  <si>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</si>
  <si>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</si>
  <si>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</si>
  <si>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</si>
  <si>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</si>
  <si>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</si>
  <si>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</si>
  <si>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</si>
  <si>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</si>
  <si>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</si>
  <si>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</si>
  <si>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</si>
  <si>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</si>
  <si>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</si>
  <si>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</si>
  <si>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</si>
  <si>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</si>
  <si>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</si>
  <si>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</si>
  <si>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</si>
  <si>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</si>
  <si>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</si>
  <si>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</si>
  <si>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</si>
  <si>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</si>
  <si>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</si>
  <si>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</si>
  <si>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</si>
  <si>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</si>
  <si>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</si>
  <si>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</si>
  <si>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</si>
  <si>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</si>
  <si>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</si>
  <si>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</si>
  <si>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</si>
  <si>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</si>
  <si>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</si>
  <si>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</si>
  <si>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</si>
  <si>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</si>
  <si>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</si>
  <si>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</si>
  <si>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</si>
  <si>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</si>
  <si>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</si>
  <si>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</si>
  <si>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</si>
  <si>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</si>
  <si>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</si>
  <si>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</si>
  <si>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</si>
  <si>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</si>
  <si>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</si>
  <si>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</si>
  <si>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</si>
  <si>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</si>
  <si>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</si>
  <si>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</si>
  <si>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</si>
  <si>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</si>
  <si>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</si>
  <si>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</si>
  <si>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</si>
  <si>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</si>
  <si>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</si>
  <si>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</si>
  <si>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</si>
  <si>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</si>
  <si>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</si>
  <si>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</si>
  <si>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</si>
  <si>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</si>
  <si>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</si>
  <si>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</si>
  <si>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</si>
  <si>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</si>
  <si>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</si>
  <si>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</si>
  <si>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</si>
  <si>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</si>
  <si>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</si>
  <si>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</si>
  <si>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</si>
  <si>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</si>
  <si>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</si>
  <si>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</si>
  <si>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</si>
  <si>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</si>
  <si>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</si>
  <si>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</si>
  <si>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</si>
  <si>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</si>
  <si>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</si>
  <si>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</si>
  <si>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</si>
  <si>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</si>
  <si>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</si>
  <si>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</si>
  <si>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</si>
  <si>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</si>
  <si>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</si>
  <si>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</si>
  <si>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</si>
  <si>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</si>
  <si>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</si>
  <si>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</si>
  <si>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</si>
  <si>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</si>
  <si>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</si>
  <si>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</si>
  <si>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</si>
  <si>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</si>
  <si>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</si>
  <si>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</si>
  <si>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</si>
  <si>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</si>
  <si>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</si>
  <si>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</si>
  <si>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</si>
  <si>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</si>
  <si>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</si>
  <si>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</si>
  <si>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</si>
  <si>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</si>
  <si>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</si>
  <si>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</si>
  <si>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</si>
  <si>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</si>
  <si>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</si>
  <si>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</si>
  <si>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</si>
  <si>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</si>
  <si>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</si>
  <si>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</si>
  <si>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</si>
  <si>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</si>
  <si>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</si>
  <si>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</si>
  <si>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</si>
  <si>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</si>
  <si>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</si>
  <si>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</si>
  <si>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</si>
  <si>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</si>
  <si>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</si>
  <si>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</si>
  <si>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</si>
  <si>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</si>
  <si>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</si>
  <si>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</si>
  <si>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</si>
  <si>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</si>
  <si>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</si>
  <si>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</si>
  <si>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</si>
  <si>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</si>
  <si>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</si>
  <si>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</si>
  <si>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</si>
  <si>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</si>
  <si>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</si>
  <si>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</si>
  <si>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</si>
  <si>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</si>
  <si>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</si>
  <si>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</si>
  <si>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</si>
  <si>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</si>
  <si>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</si>
  <si>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</si>
  <si>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</si>
  <si>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</si>
  <si>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</si>
  <si>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</si>
  <si>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</si>
  <si>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</si>
  <si>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</si>
  <si>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</si>
  <si>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</si>
  <si>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</si>
  <si>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</si>
  <si>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</si>
  <si>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</si>
  <si>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</si>
  <si>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</si>
  <si>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</si>
  <si>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</si>
  <si>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</si>
  <si>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</si>
  <si>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</si>
  <si>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</si>
  <si>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</si>
  <si>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</si>
  <si>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</si>
  <si>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</si>
  <si>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</si>
  <si>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</si>
  <si>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</si>
  <si>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</si>
  <si>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</si>
  <si>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</si>
  <si>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</si>
  <si>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</si>
  <si>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</si>
  <si>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</si>
  <si>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</si>
  <si>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</si>
  <si>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</si>
  <si>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</si>
  <si>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</si>
  <si>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</si>
  <si>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</si>
  <si>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</si>
  <si>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</si>
  <si>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</si>
  <si>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</si>
  <si>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</si>
  <si>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</si>
  <si>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</si>
  <si>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</si>
  <si>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</si>
  <si>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</si>
  <si>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</si>
  <si>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</si>
  <si>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</si>
  <si>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</si>
  <si>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</si>
  <si>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</si>
  <si>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</si>
  <si>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</si>
  <si>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</si>
  <si>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</si>
  <si>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</si>
  <si>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</si>
  <si>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</si>
  <si>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</si>
  <si>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</si>
  <si>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</si>
  <si>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</si>
  <si>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</si>
  <si>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</si>
  <si>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</si>
  <si>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</si>
  <si>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</si>
  <si>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</si>
  <si>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</si>
  <si>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</si>
  <si>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</si>
  <si>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</si>
  <si>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</si>
  <si>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</si>
  <si>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</si>
  <si>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</si>
  <si>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</si>
  <si>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</si>
  <si>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</si>
  <si>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</si>
  <si>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</si>
  <si>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</si>
  <si>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</si>
  <si>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</si>
  <si>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</si>
  <si>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</si>
  <si>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</si>
  <si>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</si>
  <si>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</si>
  <si>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</si>
  <si>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</si>
  <si>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</si>
  <si>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</si>
  <si>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</si>
  <si>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</si>
  <si>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</si>
  <si>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</si>
  <si>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</si>
  <si>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</si>
  <si>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</si>
  <si>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</si>
  <si>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</si>
  <si>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</si>
  <si>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</si>
  <si>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</si>
  <si>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</si>
  <si>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</si>
  <si>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</si>
  <si>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</si>
  <si>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</si>
  <si>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</si>
  <si>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</si>
  <si>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</si>
  <si>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</si>
  <si>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</si>
  <si>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</si>
  <si>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</si>
  <si>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</si>
  <si>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</si>
  <si>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</si>
  <si>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</si>
  <si>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</si>
  <si>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</si>
  <si>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</si>
  <si>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</si>
  <si>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</si>
  <si>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</si>
  <si>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</si>
  <si>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</si>
  <si>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</si>
  <si>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</si>
  <si>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</si>
  <si>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</si>
  <si>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</si>
  <si>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</si>
  <si>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</si>
  <si>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</si>
  <si>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</si>
  <si>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</si>
  <si>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</si>
  <si>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</si>
  <si>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</si>
  <si>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</si>
  <si>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</si>
  <si>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</si>
  <si>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</si>
  <si>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</si>
  <si>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</si>
  <si>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</si>
  <si>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</si>
  <si>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</si>
  <si>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</si>
  <si>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</si>
  <si>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</si>
  <si>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</si>
  <si>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</si>
  <si>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</si>
  <si>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</si>
  <si>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</si>
  <si>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</si>
  <si>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</si>
  <si>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</si>
  <si>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</si>
  <si>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</si>
  <si>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</si>
  <si>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</si>
  <si>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</si>
  <si>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</si>
  <si>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</si>
  <si>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</si>
  <si>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</si>
  <si>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</si>
  <si>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</si>
  <si>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</si>
  <si>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</si>
  <si>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</si>
  <si>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</si>
  <si>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</si>
  <si>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</si>
  <si>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</si>
  <si>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</si>
  <si>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</si>
  <si>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</si>
  <si>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</si>
  <si>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</si>
  <si>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</si>
  <si>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</si>
  <si>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</si>
  <si>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</si>
  <si>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</si>
  <si>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</si>
  <si>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</si>
  <si>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</si>
  <si>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</si>
  <si>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</si>
  <si>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</si>
  <si>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</si>
  <si>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</si>
  <si>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</si>
  <si>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</si>
  <si>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</si>
  <si>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</si>
  <si>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</si>
  <si>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</si>
  <si>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</si>
  <si>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</si>
  <si>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</si>
  <si>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</si>
  <si>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</si>
  <si>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</si>
  <si>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</si>
  <si>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</si>
  <si>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</si>
  <si>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</si>
  <si>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</si>
  <si>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</si>
  <si>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</si>
  <si>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</si>
  <si>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</si>
  <si>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</si>
  <si>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</si>
  <si>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</si>
  <si>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</si>
  <si>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</si>
  <si>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</si>
  <si>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</si>
  <si>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</si>
  <si>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</si>
  <si>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</si>
  <si>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</si>
  <si>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</si>
  <si>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</si>
  <si>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</si>
  <si>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</si>
  <si>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</si>
  <si>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</si>
  <si>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</si>
  <si>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</si>
  <si>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</si>
  <si>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</si>
  <si>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</si>
  <si>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</si>
  <si>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</si>
  <si>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</si>
  <si>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</si>
  <si>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</si>
  <si>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</si>
  <si>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</si>
  <si>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</si>
  <si>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</si>
  <si>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</si>
  <si>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</si>
  <si>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</si>
  <si>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</si>
  <si>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</si>
  <si>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</si>
  <si>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</si>
  <si>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</si>
  <si>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</si>
  <si>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</si>
  <si>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</si>
  <si>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</si>
  <si>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</si>
  <si>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</si>
  <si>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</si>
  <si>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</si>
  <si>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</si>
  <si>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</si>
  <si>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</si>
  <si>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</si>
  <si>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</si>
  <si>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</si>
  <si>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</si>
  <si>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</si>
  <si>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</si>
  <si>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</si>
  <si>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</si>
  <si>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</si>
  <si>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</si>
  <si>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</si>
  <si>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</si>
  <si>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</si>
  <si>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</si>
  <si>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</si>
  <si>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</si>
  <si>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</si>
  <si>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</si>
  <si>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</si>
  <si>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</si>
  <si>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</si>
  <si>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</si>
  <si>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</si>
  <si>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</si>
  <si>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</si>
  <si>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</si>
  <si>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</si>
  <si>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</si>
  <si>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</si>
  <si>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</si>
  <si>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</si>
  <si>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</si>
  <si>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</si>
  <si>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</si>
  <si>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</si>
  <si>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</si>
  <si>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</si>
  <si>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</si>
  <si>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</si>
  <si>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</si>
  <si>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</si>
  <si>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</si>
  <si>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</si>
  <si>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</si>
  <si>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</si>
  <si>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</si>
  <si>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</si>
  <si>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</si>
  <si>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</si>
  <si>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</si>
  <si>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</si>
  <si>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</si>
  <si>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</si>
  <si>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</si>
  <si>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</si>
  <si>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</si>
  <si>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</si>
  <si>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</si>
  <si>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</si>
  <si>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</si>
  <si>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</si>
  <si>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</si>
  <si>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</si>
  <si>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</si>
  <si>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</si>
  <si>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</si>
  <si>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</si>
  <si>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</si>
  <si>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</si>
  <si>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</si>
  <si>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</si>
  <si>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</si>
  <si>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</si>
  <si>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</si>
  <si>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</si>
  <si>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</si>
  <si>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</si>
  <si>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</si>
  <si>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</si>
  <si>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</si>
  <si>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</si>
  <si>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</si>
  <si>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</si>
  <si>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</si>
  <si>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</si>
  <si>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</si>
  <si>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</si>
  <si>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</si>
  <si>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</si>
  <si>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</si>
  <si>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</si>
  <si>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</si>
  <si>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</si>
  <si>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</si>
  <si>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</si>
  <si>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</si>
  <si>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</si>
  <si>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</si>
  <si>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</si>
  <si>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</si>
  <si>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</si>
  <si>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</si>
  <si>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</si>
  <si>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</si>
  <si>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</si>
  <si>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</si>
  <si>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</si>
  <si>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</si>
  <si>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</si>
  <si>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</si>
  <si>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</si>
  <si>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</si>
  <si>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</si>
  <si>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</si>
  <si>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</si>
  <si>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</si>
  <si>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</si>
  <si>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</si>
  <si>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</si>
  <si>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</si>
  <si>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</si>
  <si>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</si>
  <si>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</si>
  <si>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</si>
  <si>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</si>
  <si>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</si>
  <si>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</si>
  <si>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</si>
  <si>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</si>
  <si>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</si>
  <si>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</si>
  <si>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</si>
  <si>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</si>
  <si>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</si>
  <si>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</si>
  <si>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</si>
  <si>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</si>
  <si>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</si>
  <si>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</si>
  <si>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</si>
  <si>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</si>
  <si>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</si>
  <si>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</si>
  <si>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</si>
  <si>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</si>
  <si>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</si>
  <si>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</si>
  <si>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</si>
  <si>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</si>
  <si>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</si>
  <si>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</si>
  <si>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</si>
  <si>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</si>
  <si>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</si>
  <si>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</si>
  <si>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</si>
  <si>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</si>
  <si>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</si>
  <si>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</si>
  <si>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</si>
  <si>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</si>
  <si>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</si>
  <si>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</si>
  <si>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</si>
  <si>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</si>
  <si>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</si>
  <si>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</si>
  <si>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</si>
  <si>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</si>
  <si>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</si>
  <si>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</si>
  <si>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</si>
  <si>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</si>
  <si>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</si>
  <si>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</si>
  <si>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</si>
  <si>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</si>
  <si>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</si>
  <si>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</si>
  <si>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</si>
  <si>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</si>
  <si>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</si>
  <si>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</si>
  <si>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</si>
  <si>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</si>
  <si>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</si>
  <si>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</si>
  <si>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</si>
  <si>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</si>
  <si>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</si>
  <si>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</si>
  <si>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</si>
  <si>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</si>
  <si>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</si>
  <si>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</si>
  <si>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</si>
  <si>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</si>
  <si>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</si>
  <si>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</si>
  <si>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</si>
  <si>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</si>
  <si>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</si>
  <si>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</si>
  <si>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</si>
  <si>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</si>
  <si>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</si>
  <si>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</si>
  <si>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</si>
  <si>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</si>
  <si>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</si>
  <si>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</si>
  <si>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</si>
  <si>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</si>
  <si>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</si>
  <si>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</si>
  <si>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</si>
  <si>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</si>
  <si>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</si>
  <si>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</si>
  <si>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</si>
  <si>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</si>
  <si>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</si>
  <si>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</si>
  <si>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</si>
  <si>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</si>
  <si>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</si>
  <si>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</si>
  <si>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</si>
  <si>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</si>
  <si>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</si>
  <si>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</si>
  <si>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</si>
  <si>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</si>
  <si>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</si>
  <si>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</si>
  <si>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</si>
  <si>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</si>
  <si>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</si>
  <si>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</si>
  <si>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</si>
  <si>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</si>
  <si>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</si>
  <si>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</si>
  <si>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</si>
  <si>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</si>
  <si>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</si>
  <si>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</si>
  <si>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</si>
  <si>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</si>
  <si>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</si>
  <si>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</si>
  <si>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</si>
  <si>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</si>
  <si>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</si>
  <si>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</si>
  <si>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</si>
  <si>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</si>
  <si>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</si>
  <si>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</si>
  <si>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</si>
  <si>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</si>
  <si>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</si>
  <si>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</si>
  <si>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</si>
  <si>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</si>
  <si>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</si>
  <si>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</si>
  <si>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</si>
  <si>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</si>
  <si>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</si>
  <si>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</si>
  <si>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</si>
  <si>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</si>
  <si>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</si>
  <si>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</si>
  <si>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</si>
  <si>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</si>
  <si>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</si>
  <si>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</si>
  <si>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</si>
  <si>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</si>
  <si>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</si>
  <si>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</si>
  <si>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</si>
  <si>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</si>
  <si>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</si>
  <si>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</si>
  <si>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</si>
  <si>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</si>
  <si>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</si>
  <si>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</si>
  <si>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</si>
  <si>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</si>
  <si>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</si>
  <si>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</si>
  <si>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</si>
  <si>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</si>
  <si>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</si>
  <si>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</si>
  <si>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</si>
  <si>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</si>
  <si>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</si>
  <si>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</si>
  <si>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</si>
  <si>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</si>
  <si>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</si>
  <si>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</si>
  <si>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</si>
  <si>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</si>
  <si>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</si>
  <si>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</si>
  <si>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</si>
  <si>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</si>
  <si>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</si>
  <si>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</si>
  <si>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</si>
  <si>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</si>
  <si>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</si>
  <si>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</si>
  <si>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</si>
  <si>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</si>
  <si>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</si>
  <si>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</si>
  <si>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</si>
  <si>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</si>
  <si>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</si>
  <si>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</si>
  <si>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</si>
  <si>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</si>
  <si>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</si>
  <si>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</si>
  <si>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</si>
  <si>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</si>
  <si>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</si>
  <si>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</si>
  <si>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</si>
  <si>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</si>
  <si>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</si>
  <si>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</si>
  <si>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</si>
  <si>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</si>
  <si>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</si>
  <si>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</si>
  <si>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</si>
  <si>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</si>
  <si>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</si>
  <si>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</si>
  <si>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</si>
  <si>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</si>
  <si>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</si>
  <si>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</si>
  <si>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</si>
  <si>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</si>
  <si>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</si>
  <si>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</si>
  <si>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</si>
  <si>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</si>
  <si>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</si>
  <si>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</si>
  <si>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</si>
  <si>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</si>
  <si>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</si>
  <si>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</si>
  <si>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</si>
  <si>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</si>
  <si>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</si>
  <si>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</si>
  <si>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</si>
  <si>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</si>
  <si>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</si>
  <si>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</si>
  <si>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</si>
  <si>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</si>
  <si>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</si>
  <si>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</si>
  <si>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</si>
  <si>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</si>
  <si>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</si>
  <si>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</si>
  <si>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</si>
  <si>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</si>
  <si>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</si>
  <si>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</si>
  <si>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</si>
  <si>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</si>
  <si>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</si>
  <si>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</si>
  <si>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</si>
  <si>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</si>
  <si>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</si>
  <si>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</si>
  <si>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</si>
  <si>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</si>
  <si>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</si>
  <si>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</si>
  <si>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</si>
  <si>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</si>
  <si>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</si>
  <si>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</si>
  <si>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</si>
  <si>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</si>
  <si>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</si>
  <si>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</si>
  <si>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</si>
  <si>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</si>
  <si>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</si>
  <si>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</si>
  <si>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</si>
  <si>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</si>
  <si>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</si>
  <si>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</si>
  <si>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</si>
  <si>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</si>
  <si>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</si>
  <si>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</si>
  <si>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</si>
  <si>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</si>
  <si>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</si>
  <si>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</si>
  <si>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</si>
  <si>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</si>
  <si>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</si>
  <si>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</si>
  <si>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</si>
  <si>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</si>
  <si>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</si>
  <si>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</si>
  <si>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</si>
  <si>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</si>
  <si>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</si>
  <si>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</si>
  <si>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</si>
  <si>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</si>
  <si>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</si>
  <si>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</si>
  <si>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</si>
  <si>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</si>
  <si>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</si>
  <si>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</si>
  <si>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</si>
  <si>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</si>
  <si>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</si>
  <si>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</si>
  <si>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</si>
  <si>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</si>
  <si>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</si>
  <si>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</si>
  <si>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</si>
  <si>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</si>
  <si>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</si>
  <si>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</si>
  <si>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</si>
  <si>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</si>
  <si>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</si>
  <si>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</si>
  <si>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</si>
  <si>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</si>
  <si>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</si>
  <si>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</si>
  <si>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</si>
  <si>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</si>
  <si>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</si>
  <si>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</si>
  <si>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</si>
  <si>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</si>
  <si>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</si>
  <si>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</si>
  <si>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</si>
  <si>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</si>
  <si>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</si>
  <si>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</si>
  <si>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</si>
  <si>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</si>
  <si>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</si>
  <si>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</si>
  <si>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</si>
  <si>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</si>
  <si>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</si>
  <si>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</si>
  <si>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</si>
  <si>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</si>
  <si>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</si>
  <si>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</si>
  <si>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</si>
  <si>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</si>
  <si>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</si>
  <si>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</si>
  <si>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</si>
  <si>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</si>
  <si>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</si>
  <si>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</si>
  <si>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</si>
  <si>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</si>
  <si>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</si>
  <si>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</si>
  <si>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</si>
  <si>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</si>
  <si>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</si>
  <si>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</si>
  <si>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</si>
  <si>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</si>
  <si>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</si>
  <si>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</si>
  <si>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</si>
  <si>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</si>
  <si>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</si>
  <si>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</si>
  <si>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</si>
  <si>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</si>
  <si>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</si>
  <si>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</si>
  <si>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</si>
  <si>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</si>
  <si>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</si>
  <si>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</si>
  <si>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</si>
  <si>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</si>
  <si>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</si>
  <si>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</si>
  <si>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</si>
  <si>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</si>
  <si>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</si>
  <si>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</si>
  <si>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</si>
  <si>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</si>
  <si>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</si>
  <si>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</si>
  <si>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</si>
  <si>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</si>
  <si>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</si>
  <si>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</si>
  <si>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</si>
  <si>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</si>
  <si>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</si>
  <si>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</si>
  <si>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</si>
  <si>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</si>
  <si>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</si>
  <si>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</si>
  <si>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</si>
  <si>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</si>
  <si>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</si>
  <si>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</si>
  <si>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</si>
  <si>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</si>
  <si>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</si>
  <si>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</si>
  <si>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</si>
  <si>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</si>
  <si>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</si>
  <si>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</si>
  <si>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</si>
  <si>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</si>
  <si>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</si>
  <si>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</si>
  <si>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</si>
  <si>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</si>
  <si>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</si>
  <si>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</si>
  <si>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</si>
  <si>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</si>
  <si>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</si>
  <si>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</si>
  <si>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</si>
  <si>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</si>
  <si>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</si>
  <si>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</si>
  <si>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</si>
  <si>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</si>
  <si>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</si>
  <si>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</si>
  <si>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</si>
  <si>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</si>
  <si>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</si>
  <si>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</si>
  <si>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</si>
  <si>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</si>
  <si>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</si>
  <si>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</si>
  <si>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</si>
  <si>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</si>
  <si>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</si>
  <si>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</si>
  <si>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</si>
  <si>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</si>
  <si>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</si>
  <si>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</si>
  <si>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</si>
  <si>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</si>
  <si>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</si>
  <si>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</si>
  <si>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</si>
  <si>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</si>
  <si>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</si>
  <si>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</si>
  <si>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</si>
  <si>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</si>
  <si>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</si>
  <si>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</si>
  <si>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</si>
  <si>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</si>
  <si>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</si>
  <si>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</si>
  <si>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</si>
  <si>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</si>
  <si>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</si>
  <si>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</si>
  <si>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</si>
  <si>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</si>
  <si>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</si>
  <si>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</si>
  <si>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</si>
  <si>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</si>
  <si>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</si>
  <si>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</si>
  <si>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</si>
  <si>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</si>
  <si>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</si>
  <si>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</si>
  <si>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</si>
  <si>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</si>
  <si>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</si>
  <si>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</si>
  <si>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</si>
  <si>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</si>
  <si>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</si>
  <si>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</si>
  <si>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</si>
  <si>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</si>
  <si>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</si>
  <si>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</si>
  <si>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</si>
  <si>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</si>
  <si>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</si>
  <si>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</si>
  <si>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</si>
  <si>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</si>
  <si>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</si>
  <si>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</si>
  <si>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</si>
  <si>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</si>
  <si>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</si>
  <si>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</si>
  <si>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</si>
  <si>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</si>
  <si>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</si>
  <si>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</si>
  <si>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</si>
  <si>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</si>
  <si>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</si>
  <si>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</si>
  <si>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</si>
  <si>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</si>
  <si>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</si>
  <si>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</si>
  <si>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</si>
  <si>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</si>
  <si>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</si>
  <si>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</si>
  <si>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</si>
  <si>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</si>
  <si>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</si>
  <si>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</si>
  <si>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</si>
  <si>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</si>
  <si>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</si>
  <si>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</si>
  <si>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</si>
  <si>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</si>
  <si>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</si>
  <si>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</si>
  <si>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</si>
  <si>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</si>
  <si>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</si>
  <si>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</si>
  <si>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</si>
  <si>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</si>
  <si>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</si>
  <si>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</si>
  <si>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</si>
  <si>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</si>
  <si>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</si>
  <si>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</si>
  <si>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</si>
  <si>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</si>
  <si>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</si>
  <si>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</si>
  <si>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</si>
  <si>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</si>
  <si>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</si>
  <si>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</si>
  <si>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</si>
  <si>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</si>
  <si>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</si>
  <si>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</si>
  <si>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</si>
  <si>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</si>
  <si>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</si>
  <si>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</si>
  <si>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</si>
  <si>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</si>
  <si>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</si>
  <si>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</si>
  <si>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</si>
  <si>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</si>
  <si>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</si>
  <si>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</si>
  <si>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</si>
  <si>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</si>
  <si>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</si>
  <si>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</si>
  <si>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</si>
  <si>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</si>
  <si>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</si>
  <si>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</si>
  <si>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</si>
  <si>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</si>
  <si>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</si>
  <si>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</si>
  <si>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</si>
  <si>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</si>
  <si>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</si>
  <si>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</si>
  <si>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</si>
  <si>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</si>
  <si>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</si>
  <si>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</si>
  <si>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</si>
  <si>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</si>
  <si>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</si>
  <si>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</si>
  <si>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</si>
  <si>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</si>
  <si>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</si>
  <si>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</si>
  <si>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</si>
  <si>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</si>
  <si>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</si>
  <si>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</si>
  <si>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</si>
  <si>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</si>
  <si>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</si>
  <si>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</si>
  <si>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</si>
  <si>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</si>
  <si>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</si>
  <si>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</si>
  <si>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</si>
  <si>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</si>
  <si>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</si>
  <si>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</si>
  <si>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</si>
  <si>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</si>
  <si>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</si>
  <si>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</si>
  <si>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</si>
  <si>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</si>
  <si>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</si>
  <si>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</si>
  <si>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</si>
  <si>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</si>
  <si>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</si>
  <si>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</si>
  <si>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</si>
  <si>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</si>
  <si>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</si>
  <si>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</si>
  <si>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</si>
  <si>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</si>
  <si>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</si>
  <si>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</si>
  <si>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</si>
  <si>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</si>
  <si>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</si>
  <si>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</si>
  <si>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</si>
  <si>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</si>
  <si>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</si>
  <si>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</si>
  <si>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</si>
  <si>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</si>
  <si>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</si>
  <si>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</si>
  <si>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</si>
  <si>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</si>
  <si>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</si>
  <si>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</si>
  <si>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</si>
  <si>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</si>
  <si>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</si>
  <si>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</si>
  <si>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</si>
  <si>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</si>
  <si>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</si>
  <si>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</si>
  <si>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</si>
  <si>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</si>
  <si>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</si>
  <si>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</si>
  <si>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</si>
  <si>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</si>
  <si>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</si>
  <si>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</si>
  <si>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</si>
  <si>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</si>
  <si>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</si>
  <si>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</si>
  <si>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</si>
  <si>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</si>
  <si>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</si>
  <si>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</si>
  <si>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</si>
  <si>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</si>
  <si>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</si>
  <si>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</si>
  <si>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</si>
  <si>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</si>
  <si>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</si>
  <si>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</si>
  <si>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</si>
  <si>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</si>
  <si>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</si>
  <si>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</si>
  <si>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</si>
  <si>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</si>
  <si>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</si>
  <si>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</si>
  <si>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</si>
  <si>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</si>
  <si>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</si>
  <si>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</si>
  <si>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</si>
  <si>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</si>
  <si>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</si>
  <si>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</si>
  <si>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</si>
  <si>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</si>
  <si>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</si>
  <si>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</si>
  <si>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</si>
  <si>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</si>
  <si>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</si>
  <si>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</si>
  <si>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</si>
  <si>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</si>
  <si>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</si>
  <si>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</si>
  <si>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</si>
  <si>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</si>
  <si>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</si>
  <si>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</si>
  <si>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</si>
  <si>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</si>
  <si>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</si>
  <si>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</si>
  <si>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</si>
  <si>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</si>
  <si>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</si>
  <si>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</si>
  <si>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</si>
  <si>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</si>
  <si>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</si>
  <si>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</si>
  <si>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</si>
  <si>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</si>
  <si>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</si>
  <si>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</si>
  <si>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</si>
  <si>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</si>
  <si>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</si>
  <si>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</si>
  <si>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</si>
  <si>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</si>
  <si>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</si>
  <si>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</si>
  <si>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</si>
  <si>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</si>
  <si>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</si>
  <si>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</si>
  <si>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</si>
  <si>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</si>
  <si>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</si>
  <si>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</si>
  <si>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</si>
  <si>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</si>
  <si>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</si>
  <si>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</si>
  <si>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</si>
  <si>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</si>
  <si>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</si>
  <si>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</si>
  <si>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</si>
  <si>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</si>
  <si>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</si>
  <si>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</si>
  <si>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</si>
  <si>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</si>
  <si>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</si>
  <si>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</si>
  <si>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</si>
  <si>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</si>
  <si>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</si>
  <si>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</si>
  <si>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</si>
  <si>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</si>
  <si>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</si>
  <si>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</si>
  <si>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</si>
  <si>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</si>
  <si>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</si>
  <si>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</si>
  <si>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</si>
  <si>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</si>
  <si>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</si>
  <si>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</si>
  <si>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</si>
  <si>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</si>
  <si>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</si>
  <si>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</si>
  <si>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</si>
  <si>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</si>
  <si>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</si>
  <si>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</si>
  <si>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</si>
  <si>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</si>
  <si>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</si>
  <si>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</si>
  <si>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</si>
  <si>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</si>
  <si>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</si>
  <si>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</si>
  <si>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</si>
  <si>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</si>
  <si>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</si>
  <si>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</si>
  <si>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</si>
  <si>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</si>
  <si>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</si>
  <si>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</si>
  <si>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</si>
  <si>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</si>
  <si>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</si>
  <si>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</si>
  <si>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</si>
  <si>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</si>
  <si>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</si>
  <si>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</si>
  <si>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</si>
  <si>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</si>
  <si>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</si>
  <si>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</si>
  <si>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</si>
  <si>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</si>
  <si>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</si>
  <si>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</si>
  <si>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</si>
  <si>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</si>
  <si>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</si>
  <si>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</si>
  <si>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</si>
  <si>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</si>
  <si>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</si>
  <si>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</si>
  <si>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</si>
  <si>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</si>
  <si>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</si>
  <si>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</si>
  <si>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</si>
  <si>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</si>
  <si>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</si>
  <si>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</si>
  <si>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</si>
  <si>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</si>
  <si>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</si>
  <si>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</si>
  <si>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</si>
  <si>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</si>
  <si>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</si>
  <si>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</si>
  <si>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</si>
  <si>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</si>
  <si>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</si>
  <si>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</si>
  <si>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</si>
  <si>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</si>
  <si>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</si>
  <si>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</si>
  <si>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</si>
  <si>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</si>
  <si>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</si>
  <si>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</si>
  <si>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</si>
  <si>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</si>
  <si>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</si>
  <si>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</si>
  <si>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</si>
  <si>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</si>
  <si>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</si>
  <si>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</si>
  <si>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</si>
  <si>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</si>
  <si>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</si>
  <si>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</si>
  <si>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</si>
  <si>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</si>
  <si>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</si>
  <si>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</si>
  <si>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</si>
  <si>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</si>
  <si>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</si>
  <si>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</si>
  <si>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</si>
  <si>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</si>
  <si>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</si>
  <si>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</si>
  <si>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</si>
  <si>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</si>
  <si>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</si>
  <si>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</si>
  <si>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</si>
  <si>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</si>
  <si>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</si>
  <si>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</si>
  <si>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</si>
  <si>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</si>
  <si>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</si>
  <si>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</si>
  <si>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</si>
  <si>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</si>
  <si>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</si>
  <si>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</si>
  <si>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</si>
  <si>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</si>
  <si>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</si>
  <si>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</si>
  <si>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</si>
  <si>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</si>
  <si>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</si>
  <si>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</si>
  <si>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</si>
  <si>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</si>
  <si>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</si>
  <si>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</si>
  <si>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</si>
  <si>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</si>
  <si>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</si>
  <si>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</si>
  <si>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</si>
  <si>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</si>
  <si>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</si>
  <si>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</si>
  <si>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</si>
  <si>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</si>
  <si>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</si>
  <si>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</si>
  <si>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</si>
  <si>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</si>
  <si>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</si>
  <si>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</si>
  <si>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</si>
  <si>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</si>
  <si>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</si>
  <si>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</si>
  <si>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</si>
  <si>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</si>
  <si>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</si>
  <si>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</si>
  <si>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</si>
  <si>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</si>
  <si>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</si>
  <si>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</si>
  <si>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</si>
  <si>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</si>
  <si>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</si>
  <si>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</si>
  <si>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</si>
  <si>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</si>
  <si>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</si>
  <si>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</si>
  <si>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</si>
  <si>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</si>
  <si>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</si>
  <si>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</si>
  <si>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</si>
  <si>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</si>
  <si>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</si>
  <si>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</si>
  <si>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</si>
  <si>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</si>
  <si>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</si>
  <si>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</si>
  <si>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</si>
  <si>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</si>
  <si>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</si>
  <si>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</si>
  <si>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</si>
  <si>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</si>
  <si>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</si>
  <si>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</si>
  <si>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</si>
  <si>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</si>
  <si>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</si>
  <si>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</si>
  <si>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</si>
  <si>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</si>
  <si>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</si>
  <si>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</si>
  <si>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</si>
  <si>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</si>
  <si>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</si>
  <si>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</si>
  <si>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</si>
  <si>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</si>
  <si>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</si>
  <si>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</si>
  <si>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</si>
  <si>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</si>
  <si>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</si>
  <si>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</si>
  <si>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</si>
  <si>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</si>
  <si>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</si>
  <si>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</si>
  <si>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</si>
  <si>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</si>
  <si>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</si>
  <si>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</si>
  <si>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</si>
  <si>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</si>
  <si>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</si>
  <si>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</si>
  <si>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</si>
  <si>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</si>
  <si>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</si>
  <si>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</si>
  <si>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</si>
  <si>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</si>
  <si>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</si>
  <si>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</si>
  <si>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</si>
  <si>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</si>
  <si>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</si>
  <si>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</si>
  <si>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</si>
  <si>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</si>
  <si>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</si>
  <si>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</si>
  <si>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</si>
  <si>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</si>
  <si>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</si>
  <si>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</si>
  <si>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</si>
  <si>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</si>
  <si>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</si>
  <si>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</si>
  <si>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</si>
  <si>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</si>
  <si>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</si>
  <si>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</si>
  <si>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</si>
  <si>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</si>
  <si>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</si>
  <si>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</si>
  <si>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</si>
  <si>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</si>
  <si>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</si>
  <si>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</si>
  <si>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</si>
  <si>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</si>
  <si>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</si>
  <si>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</si>
  <si>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</si>
  <si>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</si>
  <si>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</si>
  <si>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</si>
  <si>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</si>
  <si>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</si>
  <si>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</si>
  <si>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</si>
  <si>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</si>
  <si>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</si>
  <si>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</si>
  <si>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</si>
  <si>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</si>
  <si>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</si>
  <si>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</si>
  <si>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</si>
  <si>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</si>
  <si>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</si>
  <si>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</si>
  <si>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</si>
  <si>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</si>
  <si>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</si>
  <si>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</si>
  <si>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</si>
  <si>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</si>
  <si>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</si>
  <si>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</si>
  <si>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</si>
  <si>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</si>
  <si>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</si>
  <si>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</si>
  <si>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</si>
  <si>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</si>
  <si>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</si>
  <si>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</si>
  <si>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</si>
  <si>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</si>
  <si>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</si>
  <si>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</si>
  <si>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</si>
  <si>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</si>
  <si>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</si>
  <si>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</si>
  <si>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</si>
  <si>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</si>
  <si>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</si>
  <si>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</si>
  <si>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</si>
  <si>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</si>
  <si>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</si>
  <si>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</si>
  <si>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</si>
  <si>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</si>
  <si>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</si>
  <si>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</si>
  <si>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</si>
  <si>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</si>
  <si>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</si>
  <si>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</si>
  <si>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</si>
  <si>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</si>
  <si>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</si>
  <si>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</si>
  <si>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</si>
  <si>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</si>
  <si>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</si>
  <si>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</si>
  <si>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</si>
  <si>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</si>
  <si>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</si>
  <si>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</si>
  <si>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</si>
  <si>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</si>
  <si>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</si>
  <si>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</si>
  <si>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</si>
  <si>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</si>
  <si>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</si>
  <si>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</si>
  <si>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</si>
  <si>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</si>
  <si>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</si>
  <si>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</si>
  <si>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</si>
  <si>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</si>
  <si>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</si>
  <si>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</si>
  <si>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</si>
  <si>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</si>
  <si>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</si>
  <si>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</si>
  <si>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</si>
  <si>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</si>
  <si>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</si>
  <si>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</si>
  <si>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</si>
  <si>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</si>
  <si>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</si>
  <si>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</si>
  <si>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</si>
  <si>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</si>
  <si>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</si>
  <si>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</si>
  <si>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</si>
  <si>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</si>
  <si>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</si>
  <si>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</si>
  <si>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</si>
  <si>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</si>
  <si>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</si>
  <si>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</si>
  <si>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</si>
  <si>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</si>
  <si>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</si>
  <si>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</si>
  <si>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</si>
  <si>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</si>
  <si>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</si>
  <si>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</si>
  <si>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</si>
  <si>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</si>
  <si>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</si>
  <si>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</si>
  <si>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</si>
  <si>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</si>
  <si>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</si>
  <si>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</si>
  <si>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</si>
  <si>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</si>
  <si>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</si>
  <si>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</si>
  <si>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</si>
  <si>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</si>
  <si>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</si>
  <si>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</si>
  <si>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</si>
  <si>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</si>
  <si>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</si>
  <si>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</si>
  <si>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</si>
  <si>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</si>
  <si>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</si>
  <si>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</si>
  <si>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</si>
  <si>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</si>
  <si>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</si>
  <si>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</si>
  <si>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</si>
  <si>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</si>
  <si>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</si>
  <si>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</si>
  <si>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</si>
  <si>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</si>
  <si>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</si>
  <si>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</si>
  <si>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</si>
  <si>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</si>
  <si>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</si>
  <si>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</si>
  <si>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</si>
  <si>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</si>
  <si>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</si>
  <si>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</si>
  <si>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</si>
  <si>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</si>
  <si>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</si>
  <si>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</si>
  <si>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</si>
  <si>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</si>
  <si>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</si>
  <si>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</si>
  <si>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</si>
  <si>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</si>
  <si>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</si>
  <si>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</si>
  <si>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</si>
  <si>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</si>
  <si>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</si>
  <si>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</si>
  <si>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</si>
  <si>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</si>
  <si>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</si>
  <si>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</si>
  <si>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</si>
  <si>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</si>
  <si>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</si>
  <si>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</si>
  <si>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</si>
  <si>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</si>
  <si>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</si>
  <si>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</si>
  <si>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</si>
  <si>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</si>
  <si>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</si>
  <si>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</si>
  <si>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</si>
  <si>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</si>
  <si>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</si>
  <si>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</si>
  <si>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</si>
  <si>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</si>
  <si>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</si>
  <si>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</si>
  <si>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</si>
  <si>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</si>
  <si>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</si>
  <si>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</si>
  <si>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</si>
  <si>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</si>
  <si>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</si>
  <si>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</si>
  <si>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</si>
  <si>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</si>
  <si>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</si>
  <si>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</si>
  <si>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</si>
  <si>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</si>
  <si>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</si>
  <si>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</si>
  <si>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</si>
  <si>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</si>
  <si>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</si>
  <si>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</si>
  <si>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</si>
  <si>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</si>
  <si>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</si>
  <si>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</si>
  <si>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</si>
  <si>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</si>
  <si>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</si>
  <si>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</si>
  <si>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</si>
  <si>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</si>
  <si>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</si>
  <si>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</si>
  <si>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</si>
  <si>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</si>
  <si>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</si>
  <si>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</si>
  <si>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</si>
  <si>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</si>
  <si>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</si>
  <si>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</si>
  <si>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</si>
  <si>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</si>
  <si>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</si>
  <si>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</si>
  <si>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</si>
  <si>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</si>
  <si>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</si>
  <si>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</si>
  <si>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</si>
  <si>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</si>
  <si>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</si>
  <si>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</si>
  <si>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</si>
  <si>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</si>
  <si>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</si>
  <si>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</si>
  <si>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</si>
  <si>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</si>
  <si>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</si>
  <si>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</si>
  <si>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</si>
  <si>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</si>
  <si>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</si>
  <si>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</si>
  <si>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</si>
  <si>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</si>
  <si>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</si>
  <si>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</si>
  <si>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</si>
  <si>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</si>
  <si>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</si>
  <si>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</si>
  <si>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</si>
  <si>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</si>
  <si>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</si>
  <si>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</si>
  <si>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</si>
  <si>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</si>
  <si>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</si>
  <si>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</si>
  <si>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</si>
  <si>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</si>
  <si>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</si>
  <si>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</si>
  <si>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</si>
  <si>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</si>
  <si>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</si>
  <si>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</si>
  <si>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</si>
  <si>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</si>
  <si>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</si>
  <si>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</si>
  <si>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</si>
  <si>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</si>
  <si>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</si>
  <si>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</si>
  <si>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</si>
  <si>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</si>
  <si>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</si>
  <si>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</si>
  <si>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</si>
  <si>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</si>
  <si>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</si>
  <si>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</si>
  <si>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</si>
  <si>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</si>
  <si>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</si>
  <si>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</si>
  <si>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</si>
  <si>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</si>
  <si>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</si>
  <si>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</si>
  <si>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</si>
  <si>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</si>
  <si>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</si>
  <si>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</si>
  <si>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</si>
  <si>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</si>
  <si>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</si>
  <si>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</si>
  <si>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</si>
  <si>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</si>
  <si>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</si>
  <si>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</si>
  <si>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</si>
  <si>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</si>
  <si>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</si>
  <si>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</si>
  <si>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</si>
  <si>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</si>
  <si>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</si>
  <si>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</si>
  <si>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</si>
  <si>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</si>
  <si>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</si>
  <si>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</si>
  <si>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</si>
  <si>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</si>
  <si>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</si>
  <si>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</si>
  <si>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</si>
  <si>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</si>
  <si>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</si>
  <si>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</si>
  <si>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</si>
  <si>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</si>
  <si>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</si>
  <si>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</si>
  <si>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</si>
  <si>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</si>
  <si>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</si>
  <si>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</si>
  <si>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</si>
  <si>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</si>
  <si>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</si>
  <si>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</si>
  <si>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</si>
  <si>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</si>
  <si>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</si>
  <si>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</si>
  <si>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</si>
  <si>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</si>
  <si>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</si>
  <si>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</si>
  <si>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</si>
  <si>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</si>
  <si>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</si>
  <si>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</si>
  <si>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</si>
  <si>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</si>
  <si>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</si>
  <si>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</si>
  <si>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</si>
  <si>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</si>
  <si>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</si>
  <si>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</si>
  <si>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</si>
  <si>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</si>
  <si>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</si>
  <si>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</si>
  <si>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</si>
  <si>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</si>
  <si>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</si>
  <si>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</si>
  <si>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</si>
  <si>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</si>
  <si>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</si>
  <si>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</si>
  <si>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</si>
  <si>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</si>
  <si>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</si>
  <si>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</si>
  <si>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</si>
  <si>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</si>
  <si>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</si>
  <si>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</si>
  <si>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</si>
  <si>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</si>
  <si>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</si>
  <si>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</si>
  <si>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</si>
  <si>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</si>
  <si>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</si>
  <si>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</si>
  <si>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</si>
  <si>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</si>
  <si>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</si>
  <si>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</si>
  <si>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</si>
  <si>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</si>
  <si>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</si>
  <si>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</si>
  <si>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</si>
  <si>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</si>
  <si>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</si>
  <si>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</si>
  <si>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</si>
  <si>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</si>
  <si>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</si>
  <si>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</si>
  <si>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</si>
  <si>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</si>
  <si>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</si>
  <si>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</si>
  <si>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</si>
  <si>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</si>
  <si>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</si>
  <si>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</si>
  <si>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</si>
  <si>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</si>
  <si>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</si>
  <si>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</si>
  <si>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</si>
  <si>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</si>
  <si>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</si>
  <si>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</si>
  <si>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</si>
  <si>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</si>
  <si>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</si>
  <si>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</si>
  <si>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</si>
  <si>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</si>
  <si>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</si>
  <si>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</si>
  <si>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</si>
  <si>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</si>
  <si>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</si>
  <si>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</si>
  <si>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</si>
  <si>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</si>
  <si>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</si>
  <si>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</si>
  <si>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</si>
  <si>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</si>
  <si>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</si>
  <si>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</si>
  <si>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</si>
  <si>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</si>
  <si>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</si>
  <si>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</si>
  <si>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</si>
  <si>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</si>
  <si>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</si>
  <si>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</si>
  <si>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</si>
  <si>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</si>
  <si>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</si>
  <si>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</si>
  <si>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</si>
  <si>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</si>
  <si>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</si>
  <si>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</si>
  <si>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</si>
  <si>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</si>
  <si>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</si>
  <si>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</si>
  <si>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</si>
  <si>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</si>
  <si>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</si>
  <si>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</si>
  <si>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</si>
  <si>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</si>
  <si>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</si>
  <si>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</si>
  <si>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</si>
  <si>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</si>
  <si>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</si>
  <si>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</si>
  <si>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</si>
  <si>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</si>
  <si>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</si>
  <si>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</si>
  <si>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</si>
  <si>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</si>
  <si>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</si>
  <si>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</si>
  <si>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</si>
  <si>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</si>
  <si>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</si>
  <si>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</si>
  <si>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</si>
  <si>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</si>
  <si>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</si>
  <si>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</si>
  <si>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</si>
  <si>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</si>
  <si>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</si>
  <si>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</si>
  <si>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</si>
  <si>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</si>
  <si>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</si>
  <si>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</si>
  <si>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</si>
  <si>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</si>
  <si>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</si>
  <si>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</si>
  <si>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</si>
  <si>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</si>
  <si>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</si>
  <si>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</si>
  <si>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</si>
  <si>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</si>
  <si>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</si>
  <si>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</si>
  <si>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</si>
  <si>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</si>
  <si>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</si>
  <si>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</si>
  <si>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</si>
  <si>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</si>
  <si>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</si>
  <si>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</si>
  <si>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</si>
  <si>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</si>
  <si>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</si>
  <si>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</si>
  <si>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</si>
  <si>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</si>
  <si>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</si>
  <si>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</si>
  <si>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</si>
  <si>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</si>
  <si>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</si>
  <si>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</si>
  <si>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</si>
  <si>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</si>
  <si>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</si>
  <si>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</si>
  <si>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</si>
  <si>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</si>
  <si>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</si>
  <si>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</si>
  <si>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</si>
  <si>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</si>
  <si>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</si>
  <si>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</si>
  <si>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</si>
  <si>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</si>
  <si>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</si>
  <si>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</si>
  <si>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</si>
  <si>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</si>
  <si>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</si>
  <si>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</si>
  <si>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</si>
  <si>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</si>
  <si>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</si>
  <si>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</si>
  <si>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</si>
  <si>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</si>
  <si>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</si>
  <si>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</si>
  <si>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</si>
  <si>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</si>
  <si>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</si>
  <si>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</si>
  <si>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</si>
  <si>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</si>
  <si>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</si>
  <si>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</si>
  <si>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</si>
  <si>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</si>
  <si>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</si>
  <si>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</si>
  <si>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</si>
  <si>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</si>
  <si>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</si>
  <si>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</si>
  <si>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</si>
  <si>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</si>
  <si>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</si>
  <si>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</si>
  <si>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</si>
  <si>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</si>
  <si>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</si>
  <si>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</si>
  <si>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</si>
  <si>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</si>
  <si>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</si>
  <si>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</si>
  <si>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</si>
  <si>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</si>
  <si>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</si>
  <si>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</si>
  <si>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</si>
  <si>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</si>
  <si>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</si>
  <si>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</si>
  <si>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</si>
  <si>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</si>
  <si>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</si>
  <si>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</si>
  <si>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</si>
  <si>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</si>
  <si>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</si>
  <si>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</si>
  <si>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</si>
  <si>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</si>
  <si>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</si>
  <si>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</si>
  <si>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</si>
  <si>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</si>
  <si>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</si>
  <si>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</si>
  <si>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</si>
  <si>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</si>
  <si>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</si>
  <si>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</si>
  <si>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</si>
  <si>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</si>
  <si>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</si>
  <si>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</si>
  <si>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</si>
  <si>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</si>
  <si>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</si>
  <si>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</si>
  <si>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</si>
  <si>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</si>
  <si>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</si>
  <si>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</si>
  <si>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</si>
  <si>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</si>
  <si>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</si>
  <si>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</si>
  <si>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</si>
  <si>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</si>
  <si>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</si>
  <si>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</si>
  <si>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</si>
  <si>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</si>
  <si>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</si>
  <si>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</si>
  <si>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</si>
  <si>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</si>
  <si>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</si>
  <si>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</si>
  <si>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</si>
  <si>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</si>
  <si>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</si>
  <si>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</si>
  <si>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</si>
  <si>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</si>
  <si>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</si>
  <si>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</si>
  <si>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</si>
  <si>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</si>
  <si>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</si>
  <si>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</si>
  <si>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</si>
  <si>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</si>
  <si>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</si>
  <si>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</si>
  <si>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</si>
  <si>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</si>
  <si>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</si>
  <si>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</si>
  <si>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</si>
  <si>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</si>
  <si>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</si>
  <si>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</si>
  <si>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</si>
  <si>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</si>
  <si>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</si>
  <si>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</si>
  <si>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</si>
  <si>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</si>
  <si>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</si>
  <si>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</si>
  <si>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</si>
  <si>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</si>
  <si>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</si>
  <si>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</si>
  <si>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</si>
  <si>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</si>
  <si>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</si>
  <si>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</si>
  <si>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</si>
  <si>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</si>
  <si>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</si>
  <si>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</si>
  <si>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</si>
  <si>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</si>
  <si>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</si>
  <si>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</si>
  <si>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</si>
  <si>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</si>
  <si>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</si>
  <si>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</si>
  <si>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</si>
  <si>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</si>
  <si>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</si>
  <si>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</si>
  <si>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</si>
  <si>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</si>
  <si>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</si>
  <si>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</si>
  <si>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</si>
  <si>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</si>
  <si>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</si>
  <si>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</si>
  <si>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</si>
  <si>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</si>
  <si>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</si>
  <si>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</si>
  <si>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</si>
  <si>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</si>
  <si>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</si>
  <si>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</si>
  <si>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</si>
  <si>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</si>
  <si>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</si>
  <si>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</si>
  <si>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</si>
  <si>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</si>
  <si>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</si>
  <si>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</si>
  <si>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</si>
  <si>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</si>
  <si>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</si>
  <si>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</si>
  <si>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</si>
  <si>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</si>
  <si>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</si>
  <si>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</si>
  <si>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</si>
  <si>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</si>
  <si>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</si>
  <si>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</si>
  <si>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</si>
  <si>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</si>
  <si>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</si>
  <si>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</si>
  <si>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</si>
  <si>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</si>
  <si>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</si>
  <si>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</si>
  <si>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</si>
  <si>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</si>
  <si>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</si>
  <si>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</si>
  <si>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</si>
  <si>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</si>
  <si>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</si>
  <si>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</si>
  <si>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</si>
  <si>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</si>
  <si>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</si>
  <si>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</si>
  <si>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</si>
  <si>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</si>
  <si>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</si>
  <si>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</si>
  <si>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</si>
  <si>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</si>
  <si>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</si>
  <si>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</si>
  <si>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</si>
  <si>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</si>
  <si>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</si>
  <si>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</si>
  <si>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</si>
  <si>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</si>
  <si>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</si>
  <si>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</si>
  <si>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</si>
  <si>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</si>
  <si>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</si>
  <si>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</si>
  <si>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</si>
  <si>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</si>
  <si>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</si>
  <si>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</si>
  <si>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</si>
  <si>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</si>
  <si>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</si>
  <si>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</si>
  <si>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</si>
  <si>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</si>
  <si>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</si>
  <si>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</si>
  <si>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</si>
  <si>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</si>
  <si>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</si>
  <si>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</si>
  <si>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</si>
  <si>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</si>
  <si>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</si>
  <si>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</si>
  <si>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</si>
  <si>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</si>
  <si>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</si>
  <si>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</si>
  <si>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</si>
  <si>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</si>
  <si>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</si>
  <si>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</si>
  <si>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</si>
  <si>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</si>
  <si>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</si>
  <si>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</si>
  <si>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</si>
  <si>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</si>
  <si>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</si>
  <si>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</si>
  <si>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</si>
  <si>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</si>
  <si>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</si>
  <si>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</si>
  <si>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</si>
  <si>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</si>
  <si>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</si>
  <si>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</si>
  <si>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</si>
  <si>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</si>
  <si>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</si>
  <si>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</si>
  <si>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</si>
  <si>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</si>
  <si>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</si>
  <si>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</si>
  <si>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</si>
  <si>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</si>
  <si>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</si>
  <si>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</si>
  <si>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</si>
  <si>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</si>
  <si>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</si>
  <si>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</si>
  <si>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</si>
  <si>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</si>
  <si>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</si>
  <si>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</si>
  <si>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</si>
  <si>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</si>
  <si>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</si>
  <si>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</si>
  <si>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</si>
  <si>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</si>
  <si>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</si>
  <si>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</si>
  <si>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</si>
  <si>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</si>
  <si>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</si>
  <si>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</si>
  <si>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</si>
  <si>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</si>
  <si>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</si>
  <si>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</si>
  <si>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</si>
  <si>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</si>
  <si>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</si>
  <si>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</si>
  <si>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</si>
  <si>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</si>
  <si>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</si>
  <si>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</si>
  <si>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</si>
  <si>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</si>
  <si>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</si>
  <si>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</si>
  <si>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</si>
  <si>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</si>
  <si>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</si>
  <si>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</si>
  <si>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</si>
  <si>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</si>
  <si>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</si>
  <si>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</si>
  <si>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</si>
  <si>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</si>
  <si>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</si>
  <si>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</si>
  <si>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</si>
  <si>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</si>
  <si>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</si>
  <si>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</si>
  <si>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</si>
  <si>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</si>
  <si>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</si>
  <si>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</si>
  <si>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</si>
  <si>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</si>
  <si>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</si>
  <si>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</si>
  <si>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</si>
  <si>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</si>
  <si>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</si>
  <si>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</si>
  <si>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</si>
  <si>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</si>
  <si>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</si>
  <si>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</si>
  <si>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</si>
  <si>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</si>
  <si>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</si>
  <si>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</si>
  <si>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</si>
  <si>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</si>
  <si>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</si>
  <si>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</si>
  <si>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</si>
  <si>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</si>
  <si>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</si>
  <si>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</si>
  <si>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</si>
  <si>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</si>
  <si>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</si>
  <si>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</si>
  <si>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</si>
  <si>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</si>
  <si>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</si>
  <si>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</si>
  <si>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</si>
  <si>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</si>
  <si>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</si>
  <si>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</si>
  <si>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</si>
  <si>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</si>
  <si>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</si>
  <si>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</si>
  <si>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</si>
  <si>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</si>
  <si>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</si>
  <si>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</si>
  <si>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</si>
  <si>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</si>
  <si>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</si>
  <si>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</si>
  <si>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</si>
  <si>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</si>
  <si>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</si>
  <si>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</si>
  <si>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</si>
  <si>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</si>
  <si>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</si>
  <si>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</si>
  <si>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</si>
  <si>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</si>
  <si>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</si>
  <si>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</si>
  <si>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</si>
  <si>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</si>
  <si>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</si>
  <si>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</si>
  <si>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</si>
  <si>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</si>
  <si>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</si>
  <si>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</si>
  <si>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</si>
  <si>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</si>
  <si>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</si>
  <si>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</si>
  <si>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</si>
  <si>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</si>
  <si>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</si>
  <si>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</si>
  <si>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</si>
  <si>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</si>
  <si>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</si>
  <si>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</si>
  <si>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</si>
  <si>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</si>
  <si>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</si>
  <si>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</si>
  <si>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</si>
  <si>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</si>
  <si>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</si>
  <si>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</si>
  <si>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</si>
  <si>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</si>
  <si>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</si>
  <si>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</si>
  <si>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</si>
  <si>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</si>
  <si>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</si>
  <si>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</si>
  <si>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</si>
  <si>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</si>
  <si>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</si>
  <si>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</si>
  <si>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</si>
  <si>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</si>
  <si>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</si>
  <si>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</si>
  <si>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</si>
  <si>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</si>
  <si>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</si>
  <si>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</si>
  <si>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</si>
  <si>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</si>
  <si>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</si>
  <si>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</si>
  <si>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</si>
  <si>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</si>
  <si>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</si>
  <si>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</si>
  <si>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</si>
  <si>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</si>
  <si>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</si>
  <si>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</si>
  <si>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</si>
  <si>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</si>
  <si>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</si>
  <si>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</si>
  <si>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</si>
  <si>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</si>
  <si>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</si>
  <si>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</si>
  <si>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</si>
  <si>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</si>
  <si>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</si>
  <si>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</si>
  <si>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</si>
  <si>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</si>
  <si>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</si>
  <si>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</si>
  <si>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</si>
  <si>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</si>
  <si>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</si>
  <si>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</si>
  <si>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</si>
  <si>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</si>
  <si>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</si>
  <si>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</si>
  <si>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</si>
  <si>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</si>
  <si>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</si>
  <si>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</si>
  <si>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</si>
  <si>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</si>
  <si>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</si>
  <si>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</si>
  <si>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</si>
  <si>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</si>
  <si>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</si>
  <si>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</si>
  <si>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</si>
  <si>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</si>
  <si>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</si>
  <si>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</si>
  <si>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</si>
  <si>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</si>
  <si>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</si>
  <si>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</si>
  <si>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</si>
  <si>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</si>
  <si>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</si>
  <si>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</si>
  <si>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</si>
  <si>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</si>
  <si>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</si>
  <si>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</si>
  <si>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</si>
  <si>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</si>
  <si>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</si>
  <si>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</si>
  <si>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</si>
  <si>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</si>
  <si>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</si>
  <si>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</si>
  <si>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</si>
  <si>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</si>
  <si>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</si>
  <si>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</si>
  <si>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</si>
  <si>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</si>
  <si>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</si>
  <si>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</si>
  <si>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</si>
  <si>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</si>
  <si>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</si>
  <si>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</si>
  <si>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</si>
  <si>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</si>
  <si>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</si>
  <si>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</si>
  <si>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</si>
  <si>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</si>
  <si>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</si>
  <si>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</si>
  <si>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</si>
  <si>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</si>
  <si>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</si>
  <si>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</si>
  <si>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</si>
  <si>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</si>
  <si>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</si>
  <si>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</si>
  <si>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</si>
  <si>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</si>
  <si>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</si>
  <si>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</si>
  <si>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</si>
  <si>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</si>
  <si>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</si>
  <si>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</si>
  <si>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</si>
  <si>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</si>
  <si>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</si>
  <si>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</si>
  <si>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</si>
  <si>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</si>
  <si>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</si>
  <si>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</si>
  <si>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</si>
  <si>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</si>
  <si>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</si>
  <si>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</si>
  <si>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</si>
  <si>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</si>
  <si>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</si>
  <si>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</si>
  <si>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</si>
  <si>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</si>
  <si>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</si>
  <si>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</si>
  <si>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</si>
  <si>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</si>
  <si>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</si>
  <si>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</si>
  <si>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</si>
  <si>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</si>
  <si>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</si>
  <si>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</si>
  <si>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</si>
  <si>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</si>
  <si>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</si>
  <si>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</si>
  <si>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</si>
  <si>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</si>
  <si>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</si>
  <si>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</si>
  <si>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</si>
  <si>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</si>
  <si>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</si>
  <si>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</si>
  <si>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</si>
  <si>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</si>
  <si>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</si>
  <si>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</si>
  <si>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</si>
  <si>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</si>
  <si>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</si>
  <si>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</si>
  <si>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</si>
  <si>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</si>
  <si>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</si>
  <si>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</si>
  <si>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</si>
  <si>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</si>
  <si>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</si>
  <si>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</si>
  <si>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</si>
  <si>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</si>
  <si>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</si>
  <si>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</si>
  <si>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</si>
  <si>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</si>
  <si>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</si>
  <si>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</si>
  <si>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</si>
  <si>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</si>
  <si>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</si>
  <si>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</si>
  <si>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</si>
  <si>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</si>
  <si>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</si>
  <si>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</si>
  <si>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</si>
  <si>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</si>
  <si>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</si>
  <si>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</si>
  <si>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</si>
  <si>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</si>
  <si>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</si>
  <si>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</si>
  <si>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</si>
  <si>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</si>
  <si>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</si>
  <si>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</si>
  <si>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</si>
  <si>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</si>
  <si>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</si>
  <si>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</si>
  <si>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</si>
  <si>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</si>
  <si>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</si>
  <si>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</si>
  <si>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</si>
  <si>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</si>
  <si>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</si>
  <si>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</si>
  <si>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</si>
  <si>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</si>
  <si>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</si>
  <si>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</si>
  <si>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</si>
  <si>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</si>
  <si>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</si>
  <si>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</si>
  <si>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</si>
  <si>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</si>
  <si>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</si>
  <si>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</si>
  <si>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</si>
  <si>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</si>
  <si>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</si>
  <si>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</si>
  <si>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</si>
  <si>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</si>
  <si>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</si>
  <si>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</si>
  <si>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</si>
  <si>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</si>
  <si>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</si>
  <si>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</si>
  <si>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</si>
  <si>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</si>
  <si>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</si>
  <si>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</si>
  <si>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</si>
  <si>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</si>
  <si>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</si>
  <si>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</si>
  <si>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</si>
  <si>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</si>
  <si>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</si>
  <si>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</si>
  <si>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</si>
  <si>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</si>
  <si>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</si>
  <si>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</si>
  <si>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</si>
  <si>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</si>
  <si>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</si>
  <si>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</si>
  <si>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</si>
  <si>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</si>
  <si>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</si>
  <si>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</si>
  <si>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</si>
  <si>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</si>
  <si>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</si>
  <si>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</si>
  <si>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</si>
  <si>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</si>
  <si>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</si>
  <si>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</si>
  <si>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</si>
  <si>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</si>
  <si>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</si>
  <si>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</si>
  <si>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</si>
  <si>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</si>
  <si>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</si>
  <si>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</si>
  <si>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</si>
  <si>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</si>
  <si>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</si>
  <si>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</si>
  <si>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</si>
  <si>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</si>
  <si>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</si>
  <si>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</si>
  <si>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</si>
  <si>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</si>
  <si>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</si>
  <si>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</si>
  <si>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</si>
  <si>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</si>
  <si>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</si>
  <si>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</si>
  <si>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</si>
  <si>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</si>
  <si>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</si>
  <si>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</si>
  <si>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</si>
  <si>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</si>
  <si>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</si>
  <si>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</si>
  <si>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</si>
  <si>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</si>
  <si>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</si>
  <si>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</si>
  <si>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</si>
  <si>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</si>
  <si>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</si>
  <si>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</si>
  <si>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</si>
  <si>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</si>
  <si>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</si>
  <si>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</si>
  <si>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</si>
  <si>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</si>
  <si>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</si>
  <si>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</si>
  <si>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</si>
  <si>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</si>
  <si>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</si>
  <si>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</si>
  <si>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</si>
  <si>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</si>
  <si>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</si>
  <si>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</si>
  <si>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</si>
  <si>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</si>
  <si>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</si>
  <si>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</si>
  <si>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</si>
  <si>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</si>
  <si>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</si>
  <si>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</si>
  <si>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</si>
  <si>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</si>
  <si>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</si>
  <si>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</si>
  <si>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</si>
  <si>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</si>
  <si>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</si>
  <si>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</si>
  <si>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</si>
  <si>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</si>
  <si>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</si>
  <si>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</si>
  <si>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</si>
  <si>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</si>
  <si>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</si>
  <si>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</si>
  <si>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</si>
  <si>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</si>
  <si>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</si>
  <si>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</si>
  <si>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</si>
  <si>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</si>
  <si>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</si>
  <si>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</si>
  <si>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</si>
  <si>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</si>
  <si>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</si>
  <si>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</si>
  <si>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</si>
  <si>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</si>
  <si>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</si>
  <si>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</si>
  <si>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</si>
  <si>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</si>
  <si>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</si>
  <si>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</si>
  <si>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</si>
  <si>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</si>
  <si>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</si>
  <si>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</si>
  <si>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</si>
  <si>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</si>
  <si>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</si>
  <si>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</si>
  <si>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</si>
  <si>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</si>
  <si>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</si>
  <si>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</si>
  <si>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</si>
  <si>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</si>
  <si>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</si>
  <si>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</si>
  <si>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</si>
  <si>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</si>
  <si>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</si>
  <si>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</si>
  <si>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</si>
  <si>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</si>
  <si>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</si>
  <si>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</si>
  <si>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</si>
  <si>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</si>
  <si>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</si>
  <si>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</si>
  <si>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</si>
  <si>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</si>
  <si>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</si>
  <si>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</si>
  <si>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</si>
  <si>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</si>
  <si>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</si>
  <si>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</si>
  <si>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</si>
  <si>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</si>
  <si>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</si>
  <si>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</si>
  <si>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</si>
  <si>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</si>
  <si>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</si>
  <si>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</si>
  <si>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</si>
  <si>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</si>
  <si>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</si>
  <si>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</si>
  <si>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</si>
  <si>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</si>
  <si>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</si>
  <si>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</si>
  <si>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</si>
  <si>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</si>
  <si>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</si>
  <si>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</si>
  <si>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</si>
  <si>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</si>
  <si>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</si>
  <si>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</si>
  <si>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</si>
  <si>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</si>
  <si>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</si>
  <si>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</si>
  <si>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</si>
  <si>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</si>
  <si>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</si>
  <si>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</si>
  <si>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</si>
  <si>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</si>
  <si>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</si>
  <si>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</si>
  <si>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</si>
  <si>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</si>
  <si>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</si>
  <si>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</si>
  <si>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</si>
  <si>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</si>
  <si>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</si>
  <si>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</si>
  <si>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</si>
  <si>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</si>
  <si>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</si>
  <si>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</si>
  <si>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</si>
  <si>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</si>
  <si>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</si>
  <si>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</si>
  <si>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</si>
  <si>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</si>
  <si>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</si>
  <si>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</si>
  <si>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</si>
  <si>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</si>
  <si>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</si>
  <si>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</si>
  <si>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</si>
  <si>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</si>
  <si>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</si>
  <si>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</si>
  <si>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</si>
  <si>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</si>
  <si>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</si>
  <si>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</si>
  <si>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</si>
  <si>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</si>
  <si>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</si>
  <si>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</si>
  <si>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</si>
  <si>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</si>
  <si>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</si>
  <si>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</si>
  <si>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</si>
  <si>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</si>
  <si>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</si>
  <si>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</si>
  <si>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</si>
  <si>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</si>
  <si>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</si>
  <si>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</si>
  <si>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</si>
  <si>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</si>
  <si>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</si>
  <si>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</si>
  <si>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</si>
  <si>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</si>
  <si>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</si>
  <si>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</si>
  <si>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</si>
  <si>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</si>
  <si>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</si>
  <si>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</si>
  <si>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</si>
  <si>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</si>
  <si>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</si>
  <si>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</si>
  <si>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</si>
  <si>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</si>
  <si>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</si>
  <si>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</si>
  <si>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</si>
  <si>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</si>
  <si>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</si>
  <si>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</si>
  <si>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</si>
  <si>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</si>
  <si>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</si>
  <si>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</si>
  <si>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</si>
  <si>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</si>
  <si>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</si>
  <si>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</si>
  <si>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</si>
  <si>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</si>
  <si>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</si>
  <si>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</si>
  <si>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</si>
  <si>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</si>
  <si>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</si>
  <si>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</si>
  <si>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</si>
  <si>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</si>
  <si>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</si>
  <si>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</si>
  <si>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</si>
  <si>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</si>
  <si>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</si>
  <si>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</si>
  <si>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</si>
  <si>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</si>
  <si>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</si>
  <si>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</si>
  <si>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</si>
  <si>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</si>
  <si>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</si>
  <si>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</si>
  <si>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</si>
  <si>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</si>
  <si>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</si>
  <si>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</si>
  <si>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</si>
  <si>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</si>
  <si>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</si>
  <si>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</si>
  <si>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</si>
  <si>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</si>
  <si>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</si>
  <si>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</si>
  <si>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</si>
  <si>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</si>
  <si>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</si>
  <si>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</si>
  <si>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</si>
  <si>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</si>
  <si>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</si>
  <si>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</si>
  <si>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</si>
  <si>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</si>
  <si>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</si>
  <si>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</si>
  <si>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</si>
  <si>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</si>
  <si>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</si>
  <si>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</si>
  <si>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</si>
  <si>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</si>
  <si>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</si>
  <si>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</si>
  <si>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</si>
  <si>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</si>
  <si>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</si>
  <si>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</si>
  <si>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</si>
  <si>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</si>
  <si>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</si>
  <si>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</si>
  <si>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</si>
  <si>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</si>
  <si>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</si>
  <si>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</si>
  <si>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</si>
  <si>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</si>
  <si>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</si>
  <si>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</si>
  <si>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</si>
  <si>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</si>
  <si>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</si>
  <si>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</si>
  <si>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</si>
  <si>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</si>
  <si>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</si>
  <si>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</si>
  <si>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</si>
  <si>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</si>
  <si>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</si>
  <si>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</si>
  <si>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</si>
  <si>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</si>
  <si>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</si>
  <si>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</si>
  <si>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</si>
  <si>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</si>
  <si>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</si>
  <si>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</si>
  <si>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</si>
  <si>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</si>
  <si>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</si>
  <si>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</si>
  <si>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</si>
  <si>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</si>
  <si>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</si>
  <si>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</si>
  <si>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</si>
  <si>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</si>
  <si>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</si>
  <si>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</si>
  <si>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</si>
  <si>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</si>
  <si>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</si>
  <si>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</si>
  <si>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</si>
  <si>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</si>
  <si>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</si>
  <si>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</si>
  <si>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</si>
  <si>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</si>
  <si>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</si>
  <si>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</si>
  <si>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</si>
  <si>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</si>
  <si>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</si>
  <si>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</si>
  <si>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</si>
  <si>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</si>
  <si>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</si>
  <si>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</si>
  <si>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</si>
  <si>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</si>
  <si>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</si>
  <si>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</si>
  <si>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</si>
  <si>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</si>
  <si>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</si>
  <si>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</si>
  <si>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</si>
  <si>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</si>
  <si>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</si>
  <si>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</si>
  <si>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</si>
  <si>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</si>
  <si>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</si>
  <si>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</si>
  <si>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</si>
  <si>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</si>
  <si>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</si>
  <si>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</si>
  <si>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</si>
  <si>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</si>
  <si>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</si>
  <si>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</si>
  <si>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</si>
  <si>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</si>
  <si>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</si>
  <si>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</si>
  <si>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</si>
  <si>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</si>
  <si>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</si>
  <si>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</si>
  <si>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</si>
  <si>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</si>
  <si>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</si>
  <si>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</si>
  <si>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</si>
  <si>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</si>
  <si>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</si>
  <si>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</si>
  <si>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</si>
  <si>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</si>
  <si>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</si>
  <si>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</si>
  <si>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</si>
  <si>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</si>
  <si>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</si>
  <si>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</si>
  <si>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</si>
  <si>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</si>
  <si>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</si>
  <si>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</si>
  <si>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</si>
  <si>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</si>
  <si>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</si>
  <si>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</si>
  <si>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</si>
  <si>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</si>
  <si>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</si>
  <si>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</si>
  <si>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</si>
  <si>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</si>
  <si>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</si>
  <si>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</si>
  <si>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</si>
  <si>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</si>
  <si>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</si>
  <si>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</si>
  <si>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</si>
  <si>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</si>
  <si>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</si>
  <si>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</si>
  <si>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</si>
  <si>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</si>
  <si>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</si>
  <si>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</si>
  <si>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</si>
  <si>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</si>
  <si>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</si>
  <si>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</si>
  <si>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</si>
  <si>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</si>
  <si>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</si>
  <si>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</si>
  <si>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</si>
  <si>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</si>
  <si>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</si>
  <si>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</si>
  <si>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</si>
  <si>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</si>
  <si>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</si>
  <si>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</si>
  <si>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</si>
  <si>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</si>
  <si>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</si>
  <si>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</si>
  <si>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</si>
  <si>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</si>
  <si>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</si>
  <si>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</si>
  <si>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</si>
  <si>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</si>
  <si>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</si>
  <si>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</si>
  <si>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</si>
  <si>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</si>
  <si>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</si>
  <si>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</si>
  <si>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</si>
  <si>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</si>
  <si>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</si>
  <si>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</si>
  <si>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</si>
  <si>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</si>
  <si>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</si>
  <si>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</si>
  <si>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</si>
  <si>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</si>
  <si>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</si>
  <si>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</si>
  <si>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</si>
  <si>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</si>
  <si>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</si>
  <si>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</si>
  <si>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</si>
  <si>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</si>
  <si>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</si>
  <si>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</si>
  <si>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</si>
  <si>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</si>
  <si>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</si>
  <si>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</si>
  <si>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</si>
  <si>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</si>
  <si>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</si>
  <si>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</si>
  <si>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</si>
  <si>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</si>
  <si>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</si>
  <si>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</si>
  <si>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</si>
  <si>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</si>
  <si>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</si>
  <si>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</si>
  <si>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</si>
  <si>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</si>
  <si>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</si>
  <si>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</si>
  <si>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</si>
  <si>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</si>
  <si>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</si>
  <si>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</si>
  <si>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</si>
  <si>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</si>
  <si>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</si>
  <si>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</si>
  <si>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</si>
  <si>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</si>
  <si>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</si>
  <si>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</si>
  <si>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</si>
  <si>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</si>
  <si>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</si>
  <si>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</si>
  <si>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</si>
  <si>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</si>
  <si>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</si>
  <si>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</si>
  <si>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</si>
  <si>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</si>
  <si>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</si>
  <si>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</si>
  <si>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</si>
  <si>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</si>
  <si>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</si>
  <si>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</si>
  <si>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</si>
  <si>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</si>
  <si>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</si>
  <si>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</si>
  <si>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</si>
  <si>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</si>
  <si>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</si>
  <si>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</si>
  <si>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</si>
  <si>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</si>
  <si>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</si>
  <si>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</si>
  <si>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</si>
  <si>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</si>
  <si>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</si>
  <si>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</si>
  <si>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</si>
  <si>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</si>
  <si>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</si>
  <si>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</si>
  <si>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</si>
  <si>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</si>
  <si>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</si>
  <si>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</si>
  <si>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</si>
  <si>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</si>
  <si>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</si>
  <si>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</si>
  <si>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</si>
  <si>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</si>
  <si>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</si>
  <si>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</si>
  <si>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</si>
  <si>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</si>
  <si>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</si>
  <si>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</si>
  <si>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</si>
  <si>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</si>
  <si>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</si>
  <si>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</si>
  <si>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</si>
  <si>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</si>
  <si>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</si>
  <si>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</si>
  <si>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</si>
  <si>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</si>
  <si>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</si>
  <si>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</si>
  <si>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</si>
  <si>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</si>
  <si>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</si>
  <si>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</si>
  <si>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</si>
  <si>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</si>
  <si>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</si>
  <si>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</si>
  <si>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</si>
  <si>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</si>
  <si>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</si>
  <si>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</si>
  <si>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</si>
  <si>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</si>
  <si>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</si>
  <si>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</si>
  <si>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</si>
  <si>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</si>
  <si>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</si>
  <si>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</si>
  <si>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</si>
  <si>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</si>
  <si>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</si>
  <si>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</si>
  <si>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</si>
  <si>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</si>
  <si>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</si>
  <si>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</si>
  <si>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</si>
  <si>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</si>
  <si>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</si>
  <si>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</si>
  <si>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</si>
  <si>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</si>
  <si>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</si>
  <si>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</si>
  <si>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</si>
  <si>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</si>
  <si>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</si>
  <si>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</si>
  <si>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</si>
  <si>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</si>
  <si>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</si>
  <si>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</si>
  <si>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</si>
  <si>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</si>
  <si>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</si>
  <si>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</si>
  <si>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</si>
  <si>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</si>
  <si>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</si>
  <si>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</si>
  <si>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</si>
  <si>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</si>
  <si>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</si>
  <si>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</si>
  <si>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</si>
  <si>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</si>
  <si>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</si>
  <si>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</si>
  <si>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</si>
  <si>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</si>
  <si>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</si>
  <si>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</si>
  <si>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</si>
  <si>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</si>
  <si>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</si>
  <si>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</si>
  <si>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</si>
  <si>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</si>
  <si>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</si>
  <si>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</si>
  <si>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</si>
  <si>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</si>
  <si>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</si>
  <si>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</si>
  <si>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</si>
  <si>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</si>
  <si>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</si>
  <si>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</si>
  <si>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</si>
  <si>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</si>
  <si>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</si>
  <si>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</si>
  <si>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</si>
  <si>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</si>
  <si>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</si>
  <si>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</si>
  <si>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</si>
  <si>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</si>
  <si>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</si>
  <si>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</si>
  <si>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</si>
  <si>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</si>
  <si>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</si>
  <si>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</si>
  <si>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</si>
  <si>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</si>
  <si>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</si>
  <si>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</si>
  <si>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</si>
  <si>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</si>
  <si>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</si>
  <si>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</si>
  <si>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</si>
  <si>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</si>
  <si>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</si>
  <si>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</si>
  <si>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</si>
  <si>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</si>
  <si>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</si>
  <si>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</si>
  <si>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</si>
  <si>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</si>
  <si>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</si>
  <si>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</si>
  <si>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</si>
  <si>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</si>
  <si>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</si>
  <si>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</si>
  <si>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</si>
  <si>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</si>
  <si>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</si>
  <si>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</si>
  <si>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</si>
  <si>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</si>
  <si>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</si>
  <si>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</si>
  <si>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</si>
  <si>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</si>
  <si>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</si>
  <si>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</si>
  <si>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</si>
  <si>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</si>
  <si>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</si>
  <si>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</si>
  <si>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</si>
  <si>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</si>
  <si>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</si>
  <si>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</si>
  <si>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</si>
  <si>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</si>
  <si>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</si>
  <si>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</si>
  <si>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</si>
  <si>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</si>
  <si>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</si>
  <si>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</si>
  <si>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</si>
  <si>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</si>
  <si>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</si>
  <si>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</si>
  <si>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</si>
  <si>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</si>
  <si>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</si>
  <si>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</si>
  <si>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</si>
  <si>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</si>
  <si>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</si>
  <si>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</si>
  <si>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</si>
  <si>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</si>
  <si>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</si>
  <si>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</si>
  <si>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</si>
  <si>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</si>
  <si>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</si>
  <si>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</si>
  <si>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</si>
  <si>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</si>
  <si>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</si>
  <si>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</si>
  <si>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</si>
  <si>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</si>
  <si>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</si>
  <si>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</si>
  <si>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</si>
  <si>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</si>
  <si>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</si>
  <si>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</si>
  <si>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</si>
  <si>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</si>
  <si>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</si>
  <si>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</si>
  <si>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</si>
  <si>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</si>
  <si>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</si>
  <si>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</si>
  <si>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</si>
  <si>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</si>
  <si>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</si>
  <si>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</si>
  <si>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</si>
  <si>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</si>
  <si>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</si>
  <si>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</si>
  <si>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</si>
  <si>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</si>
  <si>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</si>
  <si>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</si>
  <si>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</si>
  <si>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</si>
  <si>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</si>
  <si>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</si>
  <si>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</si>
  <si>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</si>
  <si>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</si>
  <si>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</si>
  <si>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</si>
  <si>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</si>
  <si>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</si>
  <si>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</si>
  <si>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</si>
  <si>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</si>
  <si>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</si>
  <si>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</si>
  <si>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</si>
  <si>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</si>
  <si>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</si>
  <si>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</si>
  <si>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</si>
  <si>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</si>
  <si>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</si>
  <si>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</si>
  <si>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</si>
  <si>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</si>
  <si>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</si>
  <si>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</si>
  <si>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</si>
  <si>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</si>
  <si>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</si>
  <si>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</si>
  <si>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</si>
  <si>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</si>
  <si>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</si>
  <si>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</si>
  <si>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</si>
  <si>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</si>
  <si>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</si>
  <si>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</si>
  <si>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</si>
  <si>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</si>
  <si>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</si>
  <si>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</si>
  <si>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</si>
  <si>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</si>
  <si>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</si>
  <si>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</si>
  <si>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</si>
  <si>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</si>
  <si>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</si>
  <si>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</si>
  <si>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</si>
  <si>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</si>
  <si>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</si>
  <si>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</si>
  <si>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</si>
  <si>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</si>
  <si>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</si>
  <si>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</si>
  <si>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</si>
  <si>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</si>
  <si>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</si>
  <si>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</si>
  <si>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</si>
  <si>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</si>
  <si>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</si>
  <si>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</si>
  <si>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</si>
  <si>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</si>
  <si>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</si>
  <si>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</si>
  <si>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</si>
  <si>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</si>
  <si>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</si>
  <si>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</si>
  <si>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</si>
  <si>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</si>
  <si>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</si>
  <si>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</si>
  <si>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</si>
  <si>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</si>
  <si>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</si>
  <si>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</si>
  <si>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</si>
  <si>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</si>
  <si>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</si>
  <si>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</si>
  <si>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</si>
  <si>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</si>
  <si>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</si>
  <si>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</si>
  <si>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</si>
  <si>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</si>
  <si>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</si>
  <si>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</si>
  <si>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</si>
  <si>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</si>
  <si>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</si>
  <si>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</si>
  <si>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</si>
  <si>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</si>
  <si>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</si>
  <si>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</si>
  <si>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</si>
  <si>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</si>
  <si>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</si>
  <si>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</si>
  <si>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</si>
  <si>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</si>
  <si>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</si>
  <si>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</si>
  <si>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</si>
  <si>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</si>
  <si>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</si>
  <si>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</si>
  <si>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</si>
  <si>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</si>
  <si>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</si>
  <si>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</si>
  <si>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</si>
  <si>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</si>
  <si>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</si>
  <si>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</si>
  <si>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</si>
  <si>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</si>
  <si>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</si>
  <si>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</si>
  <si>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</si>
  <si>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</si>
  <si>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</si>
  <si>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</si>
  <si>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</si>
  <si>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</si>
  <si>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</si>
  <si>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</si>
  <si>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</si>
  <si>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</si>
  <si>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</si>
  <si>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</si>
  <si>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</si>
  <si>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</si>
  <si>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</si>
  <si>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</si>
  <si>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</si>
  <si>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</si>
  <si>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</si>
  <si>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</si>
  <si>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</si>
  <si>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</si>
  <si>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</si>
  <si>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</si>
  <si>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</si>
  <si>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</si>
  <si>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</si>
  <si>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</si>
  <si>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</si>
  <si>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</si>
  <si>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</si>
  <si>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</si>
  <si>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</si>
  <si>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</si>
  <si>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</si>
  <si>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</si>
  <si>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</si>
  <si>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</si>
  <si>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</si>
  <si>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</si>
  <si>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</si>
  <si>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</si>
  <si>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</si>
  <si>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</si>
  <si>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</si>
  <si>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</si>
  <si>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</si>
  <si>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</si>
  <si>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</si>
  <si>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</si>
  <si>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</si>
  <si>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</si>
  <si>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</si>
  <si>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</si>
  <si>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</si>
  <si>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</si>
  <si>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</si>
  <si>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</si>
  <si>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</si>
  <si>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</si>
  <si>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</si>
  <si>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</si>
  <si>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</si>
  <si>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</si>
  <si>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</si>
  <si>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</si>
  <si>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</si>
  <si>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</si>
  <si>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</si>
  <si>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</si>
  <si>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</si>
  <si>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</si>
  <si>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</si>
  <si>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</si>
  <si>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</si>
  <si>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</si>
  <si>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</si>
  <si>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</si>
  <si>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</si>
  <si>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</si>
  <si>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</si>
  <si>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</si>
  <si>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</si>
  <si>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</si>
  <si>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</si>
  <si>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</si>
  <si>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</si>
  <si>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</si>
  <si>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</si>
  <si>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</si>
  <si>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</si>
  <si>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</si>
  <si>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</si>
  <si>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</si>
  <si>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</si>
  <si>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</si>
  <si>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</si>
  <si>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</si>
  <si>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</si>
  <si>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</si>
  <si>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</si>
  <si>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</si>
  <si>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</si>
  <si>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</si>
  <si>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</si>
  <si>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</si>
  <si>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</si>
  <si>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</si>
  <si>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</si>
  <si>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</si>
  <si>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</si>
  <si>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</si>
  <si>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</si>
  <si>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</si>
  <si>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</si>
  <si>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</si>
  <si>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</si>
  <si>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</si>
  <si>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</si>
  <si>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</si>
  <si>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</si>
  <si>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</si>
  <si>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</si>
  <si>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</si>
  <si>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</si>
  <si>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</si>
  <si>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</si>
  <si>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</si>
  <si>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</si>
  <si>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</si>
  <si>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</si>
  <si>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</si>
  <si>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</si>
  <si>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</si>
  <si>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</si>
  <si>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</si>
  <si>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</si>
  <si>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</si>
  <si>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</si>
  <si>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</si>
  <si>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</si>
  <si>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</si>
  <si>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</si>
  <si>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</si>
  <si>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</si>
  <si>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</si>
  <si>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</si>
  <si>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</si>
  <si>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</si>
  <si>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</si>
  <si>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</si>
  <si>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</si>
  <si>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</si>
  <si>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</si>
  <si>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</si>
  <si>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</si>
  <si>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</si>
  <si>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</si>
  <si>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</si>
  <si>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</si>
  <si>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</si>
  <si>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</si>
  <si>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</si>
  <si>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</si>
  <si>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</si>
  <si>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</si>
  <si>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</si>
  <si>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</si>
  <si>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</si>
  <si>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</si>
  <si>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</si>
  <si>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</si>
  <si>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</si>
  <si>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</si>
  <si>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</si>
  <si>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</si>
  <si>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</si>
  <si>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</si>
  <si>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</si>
  <si>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</si>
  <si>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</si>
  <si>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</si>
  <si>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</si>
  <si>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</si>
  <si>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</si>
  <si>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</si>
  <si>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</si>
  <si>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</si>
  <si>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</si>
  <si>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</si>
  <si>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</si>
  <si>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</si>
  <si>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</si>
  <si>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</si>
  <si>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</si>
  <si>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</si>
  <si>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</si>
  <si>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</si>
  <si>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</si>
  <si>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</si>
  <si>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</si>
  <si>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</si>
  <si>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</si>
  <si>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</si>
  <si>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</si>
  <si>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</si>
  <si>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</si>
  <si>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</si>
  <si>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</si>
  <si>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</si>
  <si>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</si>
  <si>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</si>
  <si>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</si>
  <si>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</si>
  <si>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</si>
  <si>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</si>
  <si>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</si>
  <si>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</si>
  <si>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</si>
  <si>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</si>
  <si>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</si>
  <si>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</si>
  <si>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</si>
  <si>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</si>
  <si>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</si>
  <si>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</si>
  <si>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</si>
  <si>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</si>
  <si>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</si>
  <si>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</si>
  <si>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</si>
  <si>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</si>
  <si>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</si>
  <si>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</si>
  <si>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</si>
  <si>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</si>
  <si>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</si>
  <si>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</si>
  <si>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</si>
  <si>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</si>
  <si>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</si>
  <si>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</si>
  <si>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</si>
  <si>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</si>
  <si>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</si>
  <si>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</si>
  <si>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</si>
  <si>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</si>
  <si>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</si>
  <si>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</si>
  <si>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</si>
  <si>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</si>
  <si>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</si>
  <si>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</si>
  <si>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</si>
  <si>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</si>
  <si>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</si>
  <si>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</si>
  <si>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</si>
  <si>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</si>
  <si>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</si>
  <si>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</si>
  <si>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</si>
  <si>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</si>
  <si>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</si>
  <si>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</si>
  <si>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</si>
  <si>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</si>
  <si>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</si>
  <si>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</si>
  <si>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</si>
  <si>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</si>
  <si>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</si>
  <si>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</si>
  <si>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</si>
  <si>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</si>
  <si>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</si>
  <si>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</si>
  <si>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</si>
  <si>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</si>
  <si>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</si>
  <si>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</si>
  <si>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</si>
  <si>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</si>
  <si>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</si>
  <si>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</si>
  <si>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</si>
  <si>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</si>
  <si>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</si>
  <si>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</si>
  <si>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</si>
  <si>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</si>
  <si>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</si>
  <si>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</si>
  <si>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</si>
  <si>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</si>
  <si>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</si>
  <si>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</si>
  <si>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</si>
  <si>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</si>
  <si>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</si>
  <si>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</si>
  <si>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</si>
  <si>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</si>
  <si>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</si>
  <si>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</si>
  <si>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</si>
  <si>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</si>
  <si>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</si>
  <si>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</si>
  <si>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</si>
  <si>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</si>
  <si>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</si>
  <si>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</si>
  <si>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</si>
  <si>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</si>
  <si>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</si>
  <si>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</si>
  <si>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</si>
  <si>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</si>
  <si>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</si>
  <si>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</si>
  <si>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</si>
  <si>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</si>
  <si>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</si>
  <si>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</si>
  <si>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</si>
  <si>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</si>
  <si>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</si>
  <si>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</si>
  <si>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</si>
  <si>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</si>
  <si>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</si>
  <si>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</si>
  <si>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</si>
  <si>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</si>
  <si>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</si>
  <si>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</si>
  <si>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</si>
  <si>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</si>
  <si>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</si>
  <si>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</si>
  <si>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</si>
  <si>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</si>
  <si>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</si>
  <si>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</si>
  <si>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</si>
  <si>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</si>
  <si>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</si>
  <si>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</si>
  <si>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</si>
  <si>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</si>
  <si>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</si>
  <si>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</si>
  <si>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</si>
  <si>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</si>
  <si>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</si>
  <si>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</si>
  <si>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</si>
  <si>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</si>
  <si>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</si>
  <si>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</si>
  <si>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</si>
  <si>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</si>
  <si>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</si>
  <si>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</si>
  <si>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</si>
  <si>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</si>
  <si>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</si>
  <si>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</si>
  <si>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</si>
  <si>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</si>
  <si>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</si>
  <si>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</si>
  <si>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</si>
  <si>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</si>
  <si>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</si>
  <si>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</si>
  <si>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</si>
  <si>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</si>
  <si>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</si>
  <si>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</si>
  <si>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</si>
  <si>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</si>
  <si>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</si>
  <si>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</si>
  <si>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</si>
  <si>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</si>
  <si>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</si>
  <si>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</si>
  <si>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</si>
  <si>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</si>
  <si>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</si>
  <si>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</si>
  <si>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</si>
  <si>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</si>
  <si>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</si>
  <si>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</si>
  <si>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</si>
  <si>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</si>
  <si>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</si>
  <si>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</si>
  <si>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</si>
  <si>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</si>
  <si>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</si>
  <si>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</si>
  <si>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</si>
  <si>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</si>
  <si>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</si>
  <si>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</si>
  <si>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</si>
  <si>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</si>
  <si>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</si>
  <si>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</si>
  <si>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</si>
  <si>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</si>
  <si>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</si>
  <si>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</si>
  <si>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</si>
  <si>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</si>
  <si>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</si>
  <si>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</si>
  <si>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</si>
  <si>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</si>
  <si>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</si>
  <si>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</si>
  <si>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</si>
  <si>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</si>
  <si>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</si>
  <si>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</si>
  <si>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</si>
  <si>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</si>
  <si>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</si>
  <si>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</si>
  <si>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</si>
  <si>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</si>
  <si>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</si>
  <si>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</si>
  <si>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</si>
  <si>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</si>
  <si>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</si>
  <si>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</si>
  <si>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</si>
  <si>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</si>
  <si>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</si>
  <si>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</si>
  <si>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</si>
  <si>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</si>
  <si>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</si>
  <si>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</si>
  <si>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</si>
  <si>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</si>
  <si>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</si>
  <si>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</si>
  <si>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</si>
  <si>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</si>
  <si>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</si>
  <si>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</si>
  <si>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</si>
  <si>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</si>
  <si>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</si>
  <si>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</si>
  <si>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</si>
  <si>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</si>
  <si>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</si>
  <si>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</si>
  <si>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</si>
  <si>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</si>
  <si>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</si>
  <si>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</si>
  <si>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</si>
  <si>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</si>
  <si>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</si>
  <si>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</si>
  <si>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</si>
  <si>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</si>
  <si>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</si>
  <si>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</si>
  <si>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</si>
  <si>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</si>
  <si>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</si>
  <si>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</si>
  <si>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</si>
  <si>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</si>
  <si>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</si>
  <si>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</si>
  <si>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</si>
  <si>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</si>
  <si>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</si>
  <si>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</si>
  <si>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</si>
  <si>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</si>
  <si>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</si>
  <si>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</si>
  <si>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</si>
  <si>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</si>
  <si>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</si>
  <si>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</si>
  <si>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</si>
  <si>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</si>
  <si>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</si>
  <si>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</si>
  <si>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</si>
  <si>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</si>
  <si>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</si>
  <si>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</si>
  <si>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</si>
  <si>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</si>
  <si>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</si>
  <si>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</si>
  <si>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</si>
  <si>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</si>
  <si>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</si>
  <si>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</si>
  <si>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</si>
  <si>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</si>
  <si>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</si>
  <si>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</si>
  <si>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</si>
  <si>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</si>
  <si>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</si>
  <si>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</si>
  <si>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</si>
  <si>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</si>
  <si>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</si>
  <si>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</si>
  <si>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</si>
  <si>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</si>
  <si>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</si>
  <si>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</si>
  <si>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</si>
  <si>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</si>
  <si>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</si>
  <si>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</si>
  <si>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</si>
  <si>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</si>
  <si>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</si>
  <si>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</si>
  <si>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</si>
  <si>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</si>
  <si>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</si>
  <si>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</si>
  <si>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</si>
  <si>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</si>
  <si>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</si>
  <si>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</si>
  <si>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</si>
  <si>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</si>
  <si>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</si>
  <si>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</si>
  <si>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</si>
  <si>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</si>
  <si>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</si>
  <si>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</si>
  <si>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</si>
  <si>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</si>
  <si>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</si>
  <si>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</si>
  <si>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</si>
  <si>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</si>
  <si>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</si>
  <si>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</si>
  <si>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</si>
  <si>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</si>
  <si>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</si>
  <si>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</si>
  <si>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</si>
  <si>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</si>
  <si>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</si>
  <si>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</si>
  <si>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</si>
  <si>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</si>
  <si>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</si>
  <si>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</si>
  <si>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</si>
  <si>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</si>
  <si>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</si>
  <si>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</si>
  <si>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</si>
  <si>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</si>
  <si>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</si>
  <si>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</si>
  <si>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</si>
  <si>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</si>
  <si>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</si>
  <si>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</si>
  <si>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</si>
  <si>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</si>
  <si>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</si>
  <si>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</si>
  <si>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</si>
  <si>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</si>
  <si>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</si>
  <si>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</si>
  <si>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</si>
  <si>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</si>
  <si>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</si>
  <si>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</si>
  <si>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</si>
  <si>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</si>
  <si>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</si>
  <si>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</si>
  <si>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</si>
  <si>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</si>
  <si>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</si>
  <si>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</si>
  <si>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</si>
  <si>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</si>
  <si>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</si>
  <si>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</si>
  <si>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</si>
  <si>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</si>
  <si>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</si>
  <si>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</si>
  <si>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</si>
  <si>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</si>
  <si>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</si>
  <si>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</si>
  <si>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</si>
  <si>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</si>
  <si>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</si>
  <si>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</si>
  <si>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</si>
  <si>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</si>
  <si>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</si>
  <si>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</si>
  <si>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</si>
  <si>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</si>
  <si>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</si>
  <si>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</si>
  <si>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</si>
  <si>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</si>
  <si>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</si>
  <si>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</si>
  <si>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</si>
  <si>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</si>
  <si>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</si>
  <si>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</si>
  <si>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</si>
  <si>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</si>
  <si>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</si>
  <si>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</si>
  <si>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</si>
  <si>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</si>
  <si>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</si>
  <si>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</si>
  <si>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</si>
  <si>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</si>
  <si>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</si>
  <si>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</si>
  <si>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</si>
  <si>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</si>
  <si>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</si>
  <si>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</si>
  <si>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</si>
  <si>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</si>
  <si>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</si>
  <si>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</si>
  <si>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</si>
  <si>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</si>
  <si>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</si>
  <si>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</si>
  <si>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</si>
  <si>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</si>
  <si>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</si>
  <si>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</si>
  <si>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</si>
  <si>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</si>
  <si>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</si>
  <si>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</si>
  <si>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</si>
  <si>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</si>
  <si>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</si>
  <si>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</si>
  <si>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</si>
  <si>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</si>
  <si>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</si>
  <si>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</si>
  <si>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</si>
  <si>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</si>
  <si>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</si>
  <si>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</si>
  <si>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</si>
  <si>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</si>
  <si>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</si>
  <si>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</si>
  <si>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</si>
  <si>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</si>
  <si>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</si>
  <si>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</si>
  <si>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</si>
  <si>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</si>
  <si>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</si>
  <si>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</si>
  <si>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</si>
  <si>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</si>
  <si>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</si>
  <si>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</si>
  <si>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</si>
  <si>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</si>
  <si>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</si>
  <si>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</si>
  <si>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</si>
  <si>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</si>
  <si>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</si>
  <si>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</si>
  <si>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</si>
  <si>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</si>
  <si>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</si>
  <si>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</si>
  <si>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</si>
  <si>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</si>
  <si>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</si>
  <si>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</si>
  <si>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</si>
  <si>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</si>
  <si>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</si>
  <si>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</si>
  <si>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</si>
  <si>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</si>
  <si>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</si>
  <si>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</si>
  <si>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</si>
  <si>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</si>
  <si>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</si>
  <si>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</si>
  <si>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</si>
  <si>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</si>
  <si>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</si>
  <si>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</si>
  <si>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</si>
  <si>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</si>
  <si>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</si>
  <si>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</si>
  <si>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</si>
  <si>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</si>
  <si>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</si>
  <si>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</si>
  <si>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</si>
  <si>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</si>
  <si>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</si>
  <si>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</si>
  <si>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</si>
  <si>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</si>
  <si>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</si>
  <si>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</si>
  <si>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</si>
  <si>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</si>
  <si>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</si>
  <si>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</si>
  <si>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</si>
  <si>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</si>
  <si>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</si>
  <si>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</si>
  <si>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</si>
  <si>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</si>
  <si>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</si>
  <si>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</si>
  <si>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</si>
  <si>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</si>
  <si>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</si>
  <si>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</si>
  <si>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</si>
  <si>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</si>
  <si>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</si>
  <si>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</si>
  <si>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</si>
  <si>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</si>
  <si>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</si>
  <si>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</si>
  <si>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</si>
  <si>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</si>
  <si>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</si>
  <si>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</si>
  <si>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</si>
  <si>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</si>
  <si>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</si>
  <si>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</si>
  <si>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</si>
  <si>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</si>
  <si>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</si>
  <si>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</si>
  <si>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</si>
  <si>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</si>
  <si>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</si>
  <si>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</si>
  <si>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</si>
  <si>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</si>
  <si>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</si>
  <si>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</si>
  <si>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</si>
  <si>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</si>
  <si>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</si>
  <si>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</si>
  <si>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</si>
  <si>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</si>
  <si>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</si>
  <si>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</si>
  <si>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</si>
  <si>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</si>
  <si>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</si>
  <si>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</si>
  <si>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</si>
  <si>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</si>
  <si>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</si>
  <si>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</si>
  <si>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</si>
  <si>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</si>
  <si>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</si>
  <si>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</si>
  <si>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</si>
  <si>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</si>
  <si>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</si>
  <si>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</si>
  <si>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</si>
  <si>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</si>
  <si>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</si>
  <si>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</si>
  <si>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</si>
  <si>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</si>
  <si>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</si>
  <si>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</si>
  <si>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</si>
  <si>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</si>
  <si>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</si>
  <si>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</si>
  <si>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</si>
  <si>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</si>
  <si>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</si>
  <si>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</si>
  <si>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</si>
  <si>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</si>
  <si>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</si>
  <si>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</si>
  <si>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</si>
  <si>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</si>
  <si>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</si>
  <si>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</si>
  <si>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</si>
  <si>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</si>
  <si>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</si>
  <si>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</si>
  <si>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</si>
  <si>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</si>
  <si>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</si>
  <si>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</si>
  <si>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</si>
  <si>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</si>
  <si>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</si>
  <si>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</si>
  <si>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</si>
  <si>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</si>
  <si>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</si>
  <si>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</si>
  <si>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</si>
  <si>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</si>
  <si>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</si>
  <si>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</si>
  <si>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</si>
  <si>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</si>
  <si>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</si>
  <si>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</si>
  <si>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</si>
  <si>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</si>
  <si>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</si>
  <si>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</si>
  <si>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</si>
  <si>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</si>
  <si>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</si>
  <si>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</si>
  <si>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</si>
  <si>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</si>
  <si>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</si>
  <si>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</si>
  <si>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</si>
  <si>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</si>
  <si>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</si>
  <si>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</si>
  <si>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</si>
  <si>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</si>
  <si>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</si>
  <si>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</si>
  <si>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</si>
  <si>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</si>
  <si>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</si>
  <si>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</si>
  <si>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</si>
  <si>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</si>
  <si>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</si>
  <si>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</si>
  <si>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</si>
  <si>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</si>
  <si>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</si>
  <si>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</si>
  <si>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</si>
  <si>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</si>
  <si>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</si>
  <si>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</si>
  <si>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</si>
  <si>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</si>
  <si>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</si>
  <si>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</si>
  <si>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</si>
  <si>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</si>
  <si>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</si>
  <si>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</si>
  <si>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</si>
  <si>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</si>
  <si>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</si>
  <si>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</si>
  <si>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</si>
  <si>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</si>
  <si>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</si>
  <si>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</si>
  <si>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</si>
  <si>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</si>
  <si>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</si>
  <si>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</si>
  <si>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</si>
  <si>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</si>
  <si>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</si>
  <si>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</si>
  <si>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</si>
  <si>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</si>
  <si>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</si>
  <si>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</si>
  <si>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</si>
  <si>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</si>
  <si>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</si>
  <si>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</si>
  <si>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</si>
  <si>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</si>
  <si>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</si>
  <si>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</si>
  <si>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</si>
  <si>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</si>
  <si>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</si>
  <si>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</si>
  <si>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</si>
  <si>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</si>
  <si>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</si>
  <si>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</si>
  <si>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</si>
  <si>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</si>
  <si>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</si>
  <si>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</si>
  <si>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</si>
  <si>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</si>
  <si>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</si>
  <si>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</si>
  <si>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</si>
  <si>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</si>
  <si>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</si>
  <si>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</si>
  <si>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</si>
  <si>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</si>
  <si>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</si>
  <si>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</si>
  <si>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</si>
  <si>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</si>
  <si>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</si>
  <si>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</si>
  <si>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</si>
  <si>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</si>
  <si>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</si>
  <si>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</si>
  <si>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</si>
  <si>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</si>
  <si>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</si>
  <si>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</si>
  <si>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</si>
  <si>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</si>
  <si>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</si>
  <si>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</si>
  <si>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</si>
  <si>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</si>
  <si>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</si>
  <si>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</si>
  <si>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</si>
  <si>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</si>
  <si>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</si>
  <si>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</si>
  <si>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</si>
  <si>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</si>
  <si>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</si>
  <si>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</si>
  <si>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</si>
  <si>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</si>
  <si>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</si>
  <si>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</si>
  <si>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</si>
  <si>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</si>
  <si>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</si>
  <si>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</si>
  <si>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</si>
  <si>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</si>
  <si>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</si>
  <si>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</si>
  <si>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</si>
  <si>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</si>
  <si>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</si>
  <si>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</si>
  <si>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</si>
  <si>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</si>
  <si>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</si>
  <si>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</si>
  <si>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</si>
  <si>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</si>
  <si>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</si>
  <si>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</si>
  <si>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</si>
  <si>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</si>
  <si>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</si>
  <si>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</si>
  <si>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</si>
  <si>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</si>
  <si>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</si>
  <si>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</si>
  <si>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</si>
  <si>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</si>
  <si>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</si>
  <si>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</si>
  <si>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</si>
  <si>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</si>
  <si>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</si>
  <si>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</si>
  <si>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</si>
  <si>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</si>
  <si>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</si>
  <si>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</si>
  <si>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</si>
  <si>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</si>
  <si>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</si>
  <si>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</si>
  <si>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</si>
  <si>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</si>
  <si>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</si>
  <si>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</si>
  <si>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</si>
  <si>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</si>
  <si>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</si>
  <si>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</si>
  <si>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</si>
  <si>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</si>
  <si>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</si>
  <si>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</si>
  <si>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</si>
  <si>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</si>
  <si>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</si>
  <si>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</si>
  <si>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</si>
  <si>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</si>
  <si>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</si>
  <si>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</si>
  <si>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</si>
  <si>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</si>
  <si>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</si>
  <si>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</si>
  <si>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</si>
  <si>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</si>
  <si>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</si>
  <si>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</si>
  <si>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</si>
  <si>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</si>
  <si>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</si>
  <si>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</si>
  <si>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</si>
  <si>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</si>
  <si>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</si>
  <si>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</si>
  <si>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</si>
  <si>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</si>
  <si>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</si>
  <si>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</si>
  <si>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</si>
  <si>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</si>
  <si>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</si>
  <si>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</si>
  <si>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</si>
  <si>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</si>
  <si>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</si>
  <si>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</si>
  <si>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</si>
  <si>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</si>
  <si>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</si>
  <si>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</si>
  <si>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</si>
  <si>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</si>
  <si>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</si>
  <si>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</si>
  <si>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</si>
  <si>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</si>
  <si>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</si>
  <si>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</si>
  <si>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</si>
  <si>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</si>
  <si>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</si>
  <si>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</si>
  <si>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</si>
  <si>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</si>
  <si>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</si>
  <si>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</si>
  <si>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</si>
  <si>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</si>
  <si>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</si>
  <si>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</si>
  <si>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</si>
  <si>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</si>
  <si>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</si>
  <si>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</si>
  <si>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</si>
  <si>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</si>
  <si>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</si>
  <si>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</si>
  <si>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</si>
  <si>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</si>
  <si>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</si>
  <si>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</si>
  <si>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</si>
  <si>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</si>
  <si>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</si>
  <si>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</si>
  <si>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</si>
  <si>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</si>
  <si>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</si>
  <si>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</si>
  <si>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</si>
  <si>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</si>
  <si>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</si>
  <si>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</si>
  <si>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</si>
  <si>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</si>
  <si>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</si>
  <si>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</si>
  <si>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</si>
  <si>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</si>
  <si>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</si>
  <si>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</si>
  <si>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</si>
  <si>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</si>
  <si>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</si>
  <si>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</si>
  <si>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</si>
  <si>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</si>
  <si>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</si>
  <si>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</si>
  <si>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</si>
  <si>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</si>
  <si>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</si>
  <si>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</si>
  <si>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</si>
  <si>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</si>
  <si>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</si>
  <si>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</si>
  <si>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</si>
  <si>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</si>
  <si>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</si>
  <si>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</si>
  <si>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</si>
  <si>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</si>
  <si>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</si>
  <si>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</si>
  <si>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</si>
  <si>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</si>
  <si>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</si>
  <si>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</si>
  <si>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</si>
  <si>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</si>
  <si>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</si>
  <si>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</si>
  <si>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</si>
  <si>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</si>
  <si>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</si>
  <si>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</si>
  <si>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</si>
  <si>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</si>
  <si>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</si>
  <si>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</si>
  <si>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</si>
  <si>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</si>
  <si>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</si>
  <si>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</si>
  <si>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</si>
  <si>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</si>
  <si>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</si>
  <si>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</si>
  <si>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</si>
  <si>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</si>
  <si>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</si>
  <si>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</si>
  <si>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</si>
  <si>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</si>
  <si>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</si>
  <si>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</si>
  <si>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</si>
  <si>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</si>
  <si>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</si>
  <si>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</si>
  <si>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</si>
  <si>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</si>
  <si>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</si>
  <si>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</si>
  <si>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</si>
  <si>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</si>
  <si>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</si>
  <si>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</si>
  <si>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</si>
  <si>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</si>
  <si>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</si>
  <si>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</si>
  <si>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</si>
  <si>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</si>
  <si>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</si>
  <si>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</si>
  <si>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</si>
  <si>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</si>
  <si>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</si>
  <si>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</si>
  <si>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</si>
  <si>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</si>
  <si>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</si>
  <si>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</si>
  <si>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</si>
  <si>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</si>
  <si>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</si>
  <si>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</si>
  <si>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</si>
  <si>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</si>
  <si>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</si>
  <si>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</si>
  <si>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</si>
  <si>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</si>
  <si>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</si>
  <si>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</si>
  <si>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</si>
  <si>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</si>
  <si>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</si>
  <si>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</si>
  <si>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</si>
  <si>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</si>
  <si>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</si>
  <si>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</si>
  <si>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</si>
  <si>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</si>
  <si>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</si>
  <si>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</si>
  <si>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</si>
  <si>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</si>
  <si>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</si>
  <si>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</si>
  <si>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</si>
  <si>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</si>
  <si>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</si>
  <si>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</si>
  <si>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</si>
  <si>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</si>
  <si>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</si>
  <si>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</si>
  <si>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</si>
  <si>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</si>
  <si>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</si>
  <si>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</si>
  <si>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</si>
  <si>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</si>
  <si>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</si>
  <si>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</si>
  <si>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</si>
  <si>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</si>
  <si>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</si>
  <si>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</si>
  <si>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</si>
  <si>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</si>
  <si>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</si>
  <si>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</si>
  <si>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</si>
  <si>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</si>
  <si>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</si>
  <si>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</si>
  <si>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</si>
  <si>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</si>
  <si>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</si>
  <si>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</si>
  <si>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</si>
  <si>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</si>
  <si>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</si>
  <si>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</si>
  <si>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</si>
  <si>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</si>
  <si>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</si>
  <si>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</si>
  <si>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</si>
  <si>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</si>
  <si>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</si>
  <si>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</si>
  <si>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</si>
  <si>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</si>
  <si>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</si>
  <si>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</si>
  <si>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</si>
  <si>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</si>
  <si>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</si>
  <si>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</si>
  <si>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</si>
  <si>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</si>
  <si>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</si>
  <si>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</si>
  <si>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</si>
  <si>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</si>
  <si>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</si>
  <si>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</si>
  <si>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</si>
  <si>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</si>
  <si>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</si>
  <si>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</si>
  <si>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</si>
  <si>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</si>
  <si>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</si>
  <si>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</si>
  <si>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</si>
  <si>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</si>
  <si>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</si>
  <si>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</si>
  <si>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</si>
  <si>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</si>
  <si>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</si>
  <si>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</si>
  <si>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</si>
  <si>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</si>
  <si>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</si>
  <si>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</si>
  <si>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</si>
  <si>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</si>
  <si>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</si>
  <si>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</si>
  <si>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</si>
  <si>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</si>
  <si>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</si>
  <si>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</si>
  <si>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</si>
  <si>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</si>
  <si>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</si>
  <si>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</si>
  <si>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</si>
  <si>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</si>
  <si>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</si>
  <si>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</si>
  <si>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</si>
  <si>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</si>
  <si>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</si>
  <si>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</si>
  <si>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</si>
  <si>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</si>
  <si>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</si>
  <si>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</si>
  <si>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</si>
  <si>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</si>
  <si>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</si>
  <si>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</si>
  <si>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</si>
  <si>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</si>
  <si>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</si>
  <si>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</si>
  <si>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</si>
  <si>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</si>
  <si>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</si>
  <si>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</si>
  <si>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</si>
  <si>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</si>
  <si>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</si>
  <si>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</si>
  <si>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</si>
  <si>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</si>
  <si>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</si>
  <si>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</si>
  <si>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</si>
  <si>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</si>
  <si>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</si>
  <si>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</si>
  <si>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</si>
  <si>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</si>
  <si>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</si>
  <si>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</si>
  <si>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</si>
  <si>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</si>
  <si>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</si>
  <si>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</si>
  <si>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</si>
  <si>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</si>
  <si>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</si>
  <si>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</si>
  <si>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</si>
  <si>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</si>
  <si>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</si>
  <si>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</si>
  <si>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</si>
  <si>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</si>
  <si>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</si>
  <si>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</si>
  <si>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</si>
  <si>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</si>
  <si>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</si>
  <si>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</si>
  <si>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</si>
  <si>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</si>
  <si>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</si>
  <si>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</si>
  <si>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</si>
  <si>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</si>
  <si>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</si>
  <si>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</si>
  <si>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</si>
  <si>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</si>
  <si>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</si>
  <si>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</si>
  <si>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</si>
  <si>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</si>
  <si>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</si>
  <si>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</si>
  <si>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</si>
  <si>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</si>
  <si>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</si>
  <si>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</si>
  <si>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</si>
  <si>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</si>
  <si>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</si>
  <si>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</si>
  <si>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</si>
  <si>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</si>
  <si>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</si>
  <si>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</si>
  <si>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</si>
  <si>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</si>
  <si>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</si>
  <si>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</si>
  <si>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</si>
  <si>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</si>
  <si>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</si>
  <si>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</si>
  <si>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</si>
  <si>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</si>
  <si>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</si>
  <si>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</si>
  <si>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</si>
  <si>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</si>
  <si>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</si>
  <si>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</si>
  <si>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</si>
  <si>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</si>
  <si>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</si>
  <si>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</si>
  <si>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</si>
  <si>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</si>
  <si>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</si>
  <si>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</si>
  <si>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</si>
  <si>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</si>
  <si>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</si>
  <si>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</si>
  <si>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</si>
  <si>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</si>
  <si>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</si>
  <si>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</si>
  <si>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</si>
  <si>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</si>
  <si>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</si>
  <si>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</si>
  <si>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</si>
  <si>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</si>
  <si>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</si>
  <si>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</si>
  <si>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</si>
  <si>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</si>
  <si>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</si>
  <si>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</si>
  <si>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</si>
  <si>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</si>
  <si>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</si>
  <si>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</si>
  <si>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</si>
  <si>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</si>
  <si>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</si>
  <si>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</si>
  <si>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</si>
  <si>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</si>
  <si>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</si>
  <si>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</si>
  <si>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</si>
  <si>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</si>
  <si>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</si>
  <si>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</si>
  <si>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</si>
  <si>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</si>
  <si>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</si>
  <si>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</si>
  <si>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</si>
  <si>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</si>
  <si>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</si>
  <si>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</si>
  <si>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</si>
  <si>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</si>
  <si>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</si>
  <si>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</si>
  <si>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</si>
  <si>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</si>
  <si>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</si>
  <si>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</si>
  <si>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</si>
  <si>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</si>
  <si>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</si>
  <si>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</si>
  <si>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</si>
  <si>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</si>
  <si>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</si>
  <si>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</si>
  <si>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</si>
  <si>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</si>
  <si>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</si>
  <si>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</si>
  <si>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</si>
  <si>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</si>
  <si>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</si>
  <si>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</si>
  <si>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</si>
  <si>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</si>
  <si>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</si>
  <si>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</si>
  <si>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</si>
  <si>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</si>
  <si>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</si>
  <si>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</si>
  <si>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</si>
  <si>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</si>
  <si>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</si>
  <si>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</si>
  <si>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</si>
  <si>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</si>
  <si>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</si>
  <si>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</si>
  <si>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</si>
  <si>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</si>
  <si>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</si>
  <si>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</si>
  <si>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</si>
  <si>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</si>
  <si>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</si>
  <si>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</si>
  <si>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</si>
  <si>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</si>
  <si>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</si>
  <si>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</si>
  <si>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</si>
  <si>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</si>
  <si>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</si>
  <si>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</si>
  <si>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</si>
  <si>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</si>
  <si>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</si>
  <si>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</si>
  <si>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</si>
  <si>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</si>
  <si>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</si>
  <si>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</si>
  <si>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</si>
  <si>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</si>
  <si>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</si>
  <si>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</si>
  <si>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</si>
  <si>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</si>
  <si>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</si>
  <si>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</si>
  <si>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</si>
  <si>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</si>
  <si>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</si>
  <si>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</si>
  <si>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</si>
  <si>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</si>
  <si>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</si>
  <si>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</si>
  <si>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</si>
  <si>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</si>
  <si>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</si>
  <si>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</si>
  <si>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</si>
  <si>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</si>
  <si>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</si>
  <si>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</si>
  <si>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</si>
  <si>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</si>
  <si>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</si>
  <si>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</si>
  <si>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</si>
  <si>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</si>
  <si>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</si>
  <si>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</si>
  <si>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</si>
  <si>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</si>
  <si>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</si>
  <si>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</si>
  <si>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</si>
  <si>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</si>
  <si>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</si>
  <si>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</si>
  <si>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</si>
  <si>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</si>
  <si>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</si>
  <si>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</si>
  <si>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</si>
  <si>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</si>
  <si>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</si>
  <si>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</si>
  <si>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</si>
  <si>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</si>
  <si>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</si>
  <si>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</si>
  <si>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</si>
  <si>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</si>
  <si>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</si>
  <si>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</si>
  <si>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</si>
  <si>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</si>
  <si>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</si>
  <si>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</si>
  <si>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</si>
  <si>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</si>
  <si>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</si>
  <si>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</si>
  <si>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</si>
  <si>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</si>
  <si>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</si>
  <si>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</si>
  <si>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</si>
  <si>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</si>
  <si>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</si>
  <si>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</si>
  <si>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</si>
  <si>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</si>
  <si>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</si>
  <si>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</si>
  <si>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</si>
  <si>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</si>
  <si>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</si>
  <si>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</si>
  <si>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</si>
  <si>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</si>
  <si>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</si>
  <si>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</si>
  <si>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</si>
  <si>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</si>
  <si>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</si>
  <si>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</si>
  <si>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</si>
  <si>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</si>
  <si>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</si>
  <si>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</si>
  <si>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</si>
  <si>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</si>
  <si>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</si>
  <si>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</si>
  <si>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</si>
  <si>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</si>
  <si>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</si>
  <si>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</si>
  <si>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</si>
  <si>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</si>
  <si>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</si>
  <si>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</si>
  <si>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</si>
  <si>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</si>
  <si>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</si>
  <si>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</si>
  <si>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</si>
  <si>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</si>
  <si>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</si>
  <si>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</si>
  <si>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</si>
  <si>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</si>
  <si>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</si>
  <si>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</si>
  <si>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</si>
  <si>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</si>
  <si>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</si>
  <si>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</si>
  <si>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</si>
  <si>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</si>
  <si>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</si>
  <si>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</si>
  <si>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</si>
  <si>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</si>
  <si>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</si>
  <si>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</si>
  <si>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</si>
  <si>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</si>
  <si>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</si>
  <si>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</si>
  <si>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</si>
  <si>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</si>
  <si>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</si>
  <si>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</si>
  <si>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</si>
  <si>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</si>
  <si>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</si>
  <si>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</si>
  <si>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</si>
  <si>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</si>
  <si>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</si>
  <si>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</si>
  <si>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</si>
  <si>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</si>
  <si>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</si>
  <si>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</si>
  <si>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</si>
  <si>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</si>
  <si>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</si>
  <si>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</si>
  <si>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</si>
  <si>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</si>
  <si>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</si>
  <si>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</si>
  <si>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</si>
  <si>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</si>
  <si>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</si>
  <si>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</si>
  <si>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</si>
  <si>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</si>
  <si>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</si>
  <si>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</si>
  <si>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</si>
  <si>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</si>
  <si>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</si>
  <si>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</si>
  <si>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</si>
  <si>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</si>
  <si>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</si>
  <si>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</si>
  <si>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</si>
  <si>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</si>
  <si>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</si>
  <si>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</si>
  <si>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</si>
  <si>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</si>
  <si>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</si>
  <si>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</si>
  <si>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</si>
  <si>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</si>
  <si>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</si>
  <si>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</si>
  <si>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</si>
  <si>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</si>
  <si>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</si>
  <si>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</si>
  <si>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</si>
  <si>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</si>
  <si>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</si>
  <si>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</si>
  <si>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</si>
  <si>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</si>
  <si>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</si>
  <si>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</si>
  <si>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</si>
  <si>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</si>
  <si>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</si>
  <si>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</si>
  <si>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</si>
  <si>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</si>
  <si>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</si>
  <si>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</si>
  <si>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</si>
  <si>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</si>
  <si>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</si>
  <si>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</si>
  <si>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</si>
  <si>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</si>
  <si>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</si>
  <si>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</si>
  <si>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</si>
  <si>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</si>
  <si>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</si>
  <si>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</si>
  <si>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</si>
  <si>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</si>
  <si>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</si>
  <si>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</si>
  <si>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</si>
  <si>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</si>
  <si>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</si>
  <si>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</si>
  <si>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</si>
  <si>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</si>
  <si>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</si>
  <si>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</si>
  <si>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</si>
  <si>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</si>
  <si>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</si>
  <si>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</si>
  <si>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</si>
  <si>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</si>
  <si>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</si>
  <si>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</si>
  <si>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</si>
  <si>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</si>
  <si>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</si>
  <si>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</si>
  <si>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</si>
  <si>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</si>
  <si>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</si>
  <si>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</si>
  <si>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</si>
  <si>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</si>
  <si>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</si>
  <si>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</si>
  <si>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</si>
  <si>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</si>
  <si>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</si>
  <si>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</si>
  <si>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</si>
  <si>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</si>
  <si>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</si>
  <si>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</si>
  <si>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</si>
  <si>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</si>
  <si>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</si>
  <si>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</si>
  <si>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</si>
  <si>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</si>
  <si>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</si>
  <si>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</si>
  <si>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</si>
  <si>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</si>
  <si>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</si>
  <si>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</si>
  <si>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</si>
  <si>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</si>
  <si>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</si>
  <si>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</si>
  <si>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</si>
  <si>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</si>
  <si>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</si>
  <si>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</si>
  <si>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</si>
  <si>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</si>
  <si>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</si>
  <si>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</si>
  <si>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</si>
  <si>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</si>
  <si>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</si>
  <si>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</si>
  <si>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</si>
  <si>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</si>
  <si>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</si>
  <si>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</si>
  <si>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</si>
  <si>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</si>
  <si>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</si>
  <si>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</si>
  <si>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</si>
  <si>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</si>
  <si>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</si>
  <si>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</si>
  <si>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</si>
  <si>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</si>
  <si>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</si>
  <si>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</si>
  <si>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</si>
  <si>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</si>
  <si>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</si>
  <si>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</si>
  <si>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</si>
  <si>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</si>
  <si>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</si>
  <si>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</si>
  <si>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</si>
  <si>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</si>
  <si>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</si>
  <si>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</si>
  <si>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</si>
  <si>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</si>
  <si>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</si>
  <si>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</si>
  <si>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</si>
  <si>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</si>
  <si>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</si>
  <si>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</si>
  <si>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</si>
  <si>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</si>
  <si>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</si>
  <si>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</si>
  <si>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</si>
  <si>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</si>
  <si>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</si>
  <si>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</si>
  <si>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</si>
  <si>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</si>
  <si>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</si>
  <si>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</si>
  <si>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</si>
  <si>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</si>
  <si>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</si>
  <si>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</si>
  <si>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</si>
  <si>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</si>
  <si>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</si>
  <si>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</si>
  <si>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</si>
  <si>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</si>
  <si>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</si>
  <si>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</si>
  <si>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</si>
  <si>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</si>
  <si>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</si>
  <si>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</si>
  <si>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</si>
  <si>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</si>
  <si>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</si>
  <si>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</si>
  <si>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</si>
  <si>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</si>
  <si>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</si>
  <si>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</si>
  <si>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</si>
  <si>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</si>
  <si>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</si>
  <si>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</si>
  <si>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</si>
  <si>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</si>
  <si>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</si>
  <si>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</si>
  <si>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</si>
  <si>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</si>
  <si>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</si>
  <si>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</si>
  <si>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</si>
  <si>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</si>
  <si>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</si>
  <si>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</si>
  <si>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</si>
  <si>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</si>
  <si>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</si>
  <si>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</si>
  <si>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</si>
  <si>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</si>
  <si>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</si>
  <si>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</si>
  <si>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</si>
  <si>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</si>
  <si>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</si>
  <si>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</si>
  <si>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</si>
  <si>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</si>
  <si>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</si>
  <si>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</si>
  <si>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</si>
  <si>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</si>
  <si>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</si>
  <si>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</si>
  <si>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</si>
  <si>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</si>
  <si>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</si>
  <si>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</si>
  <si>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</si>
  <si>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</si>
  <si>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</si>
  <si>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</si>
  <si>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</si>
  <si>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</si>
  <si>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</si>
  <si>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</si>
  <si>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</si>
  <si>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</si>
  <si>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</si>
  <si>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</si>
  <si>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</si>
  <si>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</si>
  <si>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</si>
  <si>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</si>
  <si>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</si>
  <si>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</si>
  <si>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</si>
  <si>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</si>
  <si>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</si>
  <si>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</si>
  <si>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</si>
  <si>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</si>
  <si>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</si>
  <si>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</si>
  <si>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</si>
  <si>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</si>
  <si>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</si>
  <si>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</si>
  <si>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</si>
  <si>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</si>
  <si>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</si>
  <si>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</si>
  <si>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</si>
  <si>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</si>
  <si>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</si>
  <si>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</si>
  <si>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</si>
  <si>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</si>
  <si>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</si>
  <si>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</si>
  <si>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</si>
  <si>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</si>
  <si>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</si>
  <si>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</si>
  <si>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</si>
  <si>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</si>
  <si>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</si>
  <si>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</si>
  <si>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</si>
  <si>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</si>
  <si>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</si>
  <si>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</si>
  <si>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</si>
  <si>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</si>
  <si>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</si>
  <si>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</si>
  <si>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</si>
  <si>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</si>
  <si>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</si>
  <si>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</si>
  <si>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</si>
  <si>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</si>
  <si>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</si>
  <si>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</si>
  <si>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</si>
  <si>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</si>
  <si>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</si>
  <si>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</si>
  <si>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</si>
  <si>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</si>
  <si>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</si>
  <si>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</si>
  <si>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</si>
  <si>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</si>
  <si>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</si>
  <si>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</si>
  <si>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</si>
  <si>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</si>
  <si>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</si>
  <si>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</si>
  <si>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</si>
  <si>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</si>
  <si>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</si>
  <si>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</si>
  <si>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</si>
  <si>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</si>
  <si>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</si>
  <si>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</si>
  <si>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</si>
  <si>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</si>
  <si>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</si>
  <si>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</si>
  <si>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</si>
  <si>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</si>
  <si>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</si>
  <si>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</si>
  <si>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</si>
  <si>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</si>
  <si>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</si>
  <si>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</si>
  <si>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</si>
  <si>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</si>
  <si>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</si>
  <si>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</si>
  <si>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</si>
  <si>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</si>
  <si>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</si>
  <si>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</si>
  <si>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</si>
  <si>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</si>
  <si>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</si>
  <si>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</si>
  <si>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</si>
  <si>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</si>
  <si>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</si>
  <si>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</si>
  <si>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</si>
  <si>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</si>
  <si>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</si>
  <si>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</si>
  <si>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</si>
  <si>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</si>
  <si>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</si>
  <si>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</si>
  <si>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</si>
  <si>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</si>
  <si>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</si>
  <si>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</si>
  <si>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</si>
  <si>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</si>
  <si>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</si>
  <si>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</si>
  <si>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</si>
  <si>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</si>
  <si>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</si>
  <si>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</si>
  <si>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</si>
  <si>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</si>
  <si>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</si>
  <si>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</si>
  <si>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</si>
  <si>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</si>
  <si>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</si>
  <si>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</si>
  <si>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</si>
  <si>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</si>
  <si>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</si>
  <si>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</si>
  <si>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</si>
  <si>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</si>
  <si>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</si>
  <si>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</si>
  <si>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</si>
  <si>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</si>
  <si>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</si>
  <si>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</si>
  <si>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</si>
  <si>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</si>
  <si>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</si>
  <si>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</si>
  <si>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</si>
  <si>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</si>
  <si>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</si>
  <si>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</si>
  <si>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</si>
  <si>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</si>
  <si>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</si>
  <si>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</si>
  <si>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</si>
  <si>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</si>
  <si>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</si>
  <si>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</si>
  <si>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</si>
  <si>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</si>
  <si>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</si>
  <si>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</si>
  <si>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</si>
  <si>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</si>
  <si>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</si>
  <si>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</si>
  <si>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</si>
  <si>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</si>
  <si>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</si>
  <si>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</si>
  <si>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</si>
  <si>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</si>
  <si>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</si>
  <si>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</si>
  <si>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</si>
  <si>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</si>
  <si>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</si>
  <si>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</si>
  <si>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</si>
  <si>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</si>
  <si>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</si>
  <si>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</si>
  <si>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</si>
  <si>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</si>
  <si>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</si>
  <si>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</si>
  <si>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</si>
  <si>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</si>
  <si>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</si>
  <si>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</si>
  <si>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</si>
  <si>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</si>
  <si>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</si>
  <si>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</si>
  <si>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</si>
  <si>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</si>
  <si>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</si>
  <si>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</si>
  <si>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</si>
  <si>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</si>
  <si>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</si>
  <si>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</si>
  <si>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</si>
  <si>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</si>
  <si>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</si>
  <si>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</si>
  <si>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</si>
  <si>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</si>
  <si>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</si>
  <si>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</si>
  <si>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</si>
  <si>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</si>
  <si>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</si>
  <si>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</si>
  <si>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</si>
  <si>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</si>
  <si>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</si>
  <si>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</si>
  <si>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</si>
  <si>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</si>
  <si>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</si>
  <si>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</si>
  <si>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</si>
  <si>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</si>
  <si>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</si>
  <si>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</si>
  <si>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</si>
  <si>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</si>
  <si>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</si>
  <si>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</si>
  <si>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</si>
  <si>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</si>
  <si>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</si>
  <si>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</si>
  <si>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</si>
  <si>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</si>
  <si>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</si>
  <si>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</si>
  <si>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</si>
  <si>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</si>
  <si>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</si>
  <si>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</si>
  <si>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</si>
  <si>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</si>
  <si>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</si>
  <si>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</si>
  <si>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</si>
  <si>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</si>
  <si>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</si>
  <si>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</si>
  <si>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</si>
  <si>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</si>
  <si>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</si>
  <si>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</si>
  <si>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</si>
  <si>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</si>
  <si>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</si>
  <si>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</si>
  <si>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</si>
  <si>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</si>
  <si>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</si>
  <si>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</si>
  <si>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</si>
  <si>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</si>
  <si>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</si>
  <si>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</si>
  <si>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</si>
  <si>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</si>
  <si>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</si>
  <si>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</si>
  <si>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</si>
  <si>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</si>
  <si>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</si>
  <si>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</si>
  <si>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</si>
  <si>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</si>
  <si>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</si>
  <si>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</si>
  <si>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</si>
  <si>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</si>
  <si>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</si>
  <si>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</si>
  <si>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</si>
  <si>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</si>
  <si>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</si>
  <si>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</si>
  <si>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</si>
  <si>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</si>
  <si>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</si>
  <si>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</si>
  <si>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</si>
  <si>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</si>
  <si>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</si>
  <si>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</si>
  <si>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</si>
  <si>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</si>
  <si>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</si>
  <si>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</si>
  <si>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</si>
  <si>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</si>
  <si>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</si>
  <si>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</si>
  <si>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</si>
  <si>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</si>
  <si>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</si>
  <si>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</si>
  <si>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</si>
  <si>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</si>
  <si>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</si>
  <si>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</si>
  <si>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</si>
  <si>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</si>
  <si>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</si>
  <si>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</si>
  <si>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</si>
  <si>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</si>
  <si>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</si>
  <si>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</si>
  <si>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</si>
  <si>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</si>
  <si>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</si>
  <si>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</si>
  <si>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</si>
  <si>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</si>
  <si>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</si>
  <si>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</si>
  <si>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</si>
  <si>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</si>
  <si>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</si>
  <si>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</si>
  <si>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</si>
  <si>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</si>
  <si>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</si>
  <si>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</si>
  <si>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</si>
  <si>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</si>
  <si>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</si>
  <si>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</si>
  <si>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</si>
  <si>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</si>
  <si>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</si>
  <si>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</si>
  <si>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</si>
  <si>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</si>
  <si>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</si>
  <si>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</si>
  <si>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</si>
  <si>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</si>
  <si>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</si>
  <si>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</si>
  <si>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</si>
  <si>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</si>
  <si>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</si>
  <si>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</si>
  <si>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</si>
  <si>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</si>
  <si>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</si>
  <si>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</si>
  <si>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</si>
  <si>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</si>
  <si>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</si>
  <si>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</si>
  <si>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</si>
  <si>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</si>
  <si>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</si>
  <si>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</si>
  <si>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</si>
  <si>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</si>
  <si>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</si>
  <si>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</si>
  <si>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</si>
  <si>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</si>
  <si>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</si>
  <si>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</si>
  <si>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</si>
  <si>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</si>
  <si>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</si>
  <si>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</si>
  <si>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</si>
  <si>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</si>
  <si>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</si>
  <si>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</si>
  <si>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</si>
  <si>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</si>
  <si>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</si>
  <si>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</si>
  <si>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</si>
  <si>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</si>
  <si>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</si>
  <si>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</si>
  <si>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</si>
  <si>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</si>
  <si>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</si>
  <si>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</si>
  <si>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</si>
  <si>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</si>
  <si>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</si>
  <si>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</si>
  <si>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</si>
  <si>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</si>
  <si>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</si>
  <si>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</si>
  <si>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</si>
  <si>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</si>
  <si>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</si>
  <si>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</si>
  <si>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</si>
  <si>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</si>
  <si>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</si>
  <si>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</si>
  <si>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</si>
  <si>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</si>
  <si>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</si>
  <si>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</si>
  <si>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</si>
  <si>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</si>
  <si>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</si>
  <si>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</si>
  <si>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</si>
  <si>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</si>
  <si>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</si>
  <si>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</si>
  <si>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</si>
  <si>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</si>
  <si>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</si>
  <si>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</si>
  <si>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</si>
  <si>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</si>
  <si>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</si>
  <si>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</si>
  <si>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</si>
  <si>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</si>
  <si>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</si>
  <si>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</si>
  <si>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</si>
  <si>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</si>
  <si>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</si>
  <si>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</si>
  <si>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</si>
  <si>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</si>
  <si>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</si>
  <si>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</si>
  <si>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</si>
  <si>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</si>
  <si>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</si>
  <si>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</si>
  <si>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</si>
  <si>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</si>
  <si>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</si>
  <si>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</si>
  <si>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</si>
  <si>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</si>
  <si>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</si>
  <si>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</si>
  <si>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</si>
  <si>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</si>
  <si>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</si>
  <si>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</si>
  <si>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</si>
  <si>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</si>
  <si>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</si>
  <si>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</si>
  <si>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</si>
  <si>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</si>
  <si>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</si>
  <si>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</si>
  <si>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</si>
  <si>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</si>
  <si>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</si>
  <si>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</si>
  <si>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</si>
  <si>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</si>
  <si>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</si>
  <si>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</si>
  <si>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</si>
  <si>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</si>
  <si>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</si>
  <si>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</si>
  <si>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</si>
  <si>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</si>
  <si>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</si>
  <si>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</si>
  <si>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</si>
  <si>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</si>
  <si>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</si>
  <si>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</si>
  <si>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</si>
  <si>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</si>
  <si>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</si>
  <si>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</si>
  <si>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</si>
  <si>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</si>
  <si>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</si>
  <si>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</si>
  <si>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</si>
  <si>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</si>
  <si>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</si>
  <si>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</si>
  <si>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</si>
  <si>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</si>
  <si>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</si>
  <si>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</si>
  <si>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</si>
  <si>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</si>
  <si>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</si>
  <si>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</si>
  <si>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</si>
  <si>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</si>
  <si>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</si>
  <si>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</si>
  <si>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</si>
  <si>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</si>
  <si>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</si>
  <si>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</si>
  <si>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</si>
  <si>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</si>
  <si>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</si>
  <si>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</si>
  <si>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</si>
  <si>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</si>
  <si>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</si>
  <si>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</si>
  <si>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</si>
  <si>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</si>
  <si>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</si>
  <si>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</si>
  <si>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</si>
  <si>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</si>
  <si>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</si>
  <si>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</si>
  <si>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</si>
  <si>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</si>
  <si>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</si>
  <si>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</si>
  <si>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</si>
  <si>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</si>
  <si>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</si>
  <si>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</si>
  <si>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</si>
  <si>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</si>
  <si>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</si>
  <si>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</si>
  <si>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</si>
  <si>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</si>
  <si>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</si>
  <si>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</si>
  <si>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</si>
  <si>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</si>
  <si>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</si>
  <si>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</si>
  <si>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</si>
  <si>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</si>
  <si>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</si>
  <si>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</si>
  <si>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</si>
  <si>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</si>
  <si>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</si>
  <si>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</si>
  <si>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</si>
  <si>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</si>
  <si>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</si>
  <si>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</si>
  <si>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</si>
  <si>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</si>
  <si>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</si>
  <si>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</si>
  <si>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</si>
  <si>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</si>
  <si>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</si>
  <si>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</si>
  <si>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</si>
  <si>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</si>
  <si>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</si>
  <si>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</si>
  <si>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</si>
  <si>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</si>
  <si>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</si>
  <si>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</si>
  <si>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</si>
  <si>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</si>
  <si>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</si>
  <si>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</si>
  <si>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</si>
  <si>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</si>
  <si>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</si>
  <si>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</si>
  <si>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</si>
  <si>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</si>
  <si>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</si>
  <si>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</si>
  <si>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</si>
  <si>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</si>
  <si>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</si>
  <si>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</si>
  <si>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</si>
  <si>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</si>
  <si>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</si>
  <si>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</si>
  <si>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</si>
  <si>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</si>
  <si>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</si>
  <si>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</si>
  <si>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</si>
  <si>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</si>
  <si>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</si>
  <si>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</si>
  <si>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</si>
  <si>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</si>
  <si>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</si>
  <si>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</si>
  <si>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</si>
  <si>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</si>
  <si>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</si>
  <si>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</si>
  <si>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</si>
  <si>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</si>
  <si>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</si>
  <si>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</si>
  <si>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</si>
  <si>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</si>
  <si>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</si>
  <si>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</si>
  <si>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</si>
  <si>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</si>
  <si>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</si>
  <si>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</si>
  <si>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</si>
  <si>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</si>
  <si>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</si>
  <si>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</si>
  <si>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</si>
  <si>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</si>
  <si>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</si>
  <si>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</si>
  <si>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</si>
  <si>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</si>
  <si>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</si>
  <si>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</si>
  <si>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</si>
  <si>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</si>
  <si>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</si>
  <si>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</si>
  <si>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</si>
  <si>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</si>
  <si>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</si>
  <si>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</si>
  <si>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</si>
  <si>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</si>
  <si>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</si>
  <si>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</si>
  <si>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</si>
  <si>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</si>
  <si>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</si>
  <si>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</si>
  <si>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</si>
  <si>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</si>
  <si>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</si>
  <si>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</si>
  <si>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</si>
  <si>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</si>
  <si>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</si>
  <si>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</si>
  <si>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</si>
  <si>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</si>
  <si>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</si>
  <si>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</si>
  <si>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</si>
  <si>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</si>
  <si>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</si>
  <si>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</si>
  <si>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</si>
  <si>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</si>
  <si>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</si>
  <si>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</si>
  <si>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</si>
  <si>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</si>
  <si>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</si>
  <si>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</si>
  <si>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</si>
  <si>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</si>
  <si>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</si>
  <si>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</si>
  <si>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</si>
  <si>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</si>
  <si>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</si>
  <si>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</si>
  <si>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</si>
  <si>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</si>
  <si>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</si>
  <si>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</si>
  <si>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</si>
  <si>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</si>
  <si>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</si>
  <si>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</si>
  <si>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</si>
  <si>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</si>
  <si>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</si>
  <si>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</si>
  <si>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</si>
  <si>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</si>
  <si>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</si>
  <si>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</si>
  <si>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</si>
  <si>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</si>
  <si>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</si>
  <si>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</si>
  <si>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</si>
  <si>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</si>
  <si>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</si>
  <si>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</si>
  <si>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</si>
  <si>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</si>
  <si>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</si>
  <si>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</si>
  <si>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</si>
  <si>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</si>
  <si>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</si>
  <si>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</si>
  <si>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</si>
  <si>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</si>
  <si>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</si>
  <si>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</si>
  <si>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</si>
  <si>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</si>
  <si>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</si>
  <si>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</si>
  <si>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</si>
  <si>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</si>
  <si>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</si>
  <si>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</si>
  <si>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</si>
  <si>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</si>
  <si>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</si>
  <si>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</si>
  <si>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</si>
  <si>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</si>
  <si>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</si>
  <si>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</si>
  <si>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</si>
  <si>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</si>
  <si>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</si>
  <si>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</si>
  <si>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</si>
  <si>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</si>
  <si>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</si>
  <si>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</si>
  <si>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</si>
  <si>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</si>
  <si>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</si>
  <si>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</si>
  <si>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</si>
  <si>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</si>
  <si>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</si>
  <si>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</si>
  <si>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</si>
  <si>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</si>
  <si>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</si>
  <si>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</si>
  <si>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</si>
  <si>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</si>
  <si>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</si>
  <si>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</si>
  <si>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</si>
  <si>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</si>
  <si>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</si>
  <si>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</si>
  <si>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</si>
  <si>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</si>
  <si>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</si>
  <si>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</si>
  <si>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</si>
  <si>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</si>
  <si>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</si>
  <si>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</si>
  <si>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</si>
  <si>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</si>
  <si>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</si>
  <si>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</si>
  <si>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</si>
  <si>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</si>
  <si>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</si>
  <si>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</si>
  <si>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</si>
  <si>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</si>
  <si>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</si>
  <si>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</si>
  <si>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</si>
  <si>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</si>
  <si>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</si>
  <si>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</si>
  <si>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</si>
  <si>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</si>
  <si>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</si>
  <si>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</si>
  <si>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</si>
  <si>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</si>
  <si>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</si>
  <si>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</si>
  <si>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</si>
  <si>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</si>
  <si>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</si>
  <si>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</si>
  <si>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</si>
  <si>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</si>
  <si>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</si>
  <si>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</si>
  <si>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</si>
  <si>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</si>
  <si>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</si>
  <si>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</si>
  <si>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</si>
  <si>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</si>
  <si>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</si>
  <si>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</si>
  <si>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</si>
  <si>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</si>
  <si>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</si>
  <si>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</si>
  <si>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</si>
  <si>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</si>
  <si>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</si>
  <si>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</si>
  <si>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</si>
  <si>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</si>
  <si>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</si>
  <si>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</si>
  <si>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</si>
  <si>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</si>
  <si>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</si>
  <si>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</si>
  <si>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</si>
  <si>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</si>
  <si>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</si>
  <si>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</si>
  <si>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</si>
  <si>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</si>
  <si>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</si>
  <si>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</si>
  <si>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</si>
  <si>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</si>
  <si>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</si>
  <si>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</si>
  <si>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</si>
  <si>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</si>
  <si>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</si>
  <si>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</si>
  <si>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</si>
  <si>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</si>
  <si>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</si>
  <si>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</si>
  <si>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</si>
  <si>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</si>
  <si>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</si>
  <si>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</si>
  <si>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</si>
  <si>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</si>
  <si>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</si>
  <si>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</si>
  <si>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</si>
  <si>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</si>
  <si>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</si>
  <si>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</si>
  <si>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</si>
  <si>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</si>
  <si>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</si>
  <si>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</si>
  <si>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</si>
  <si>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</si>
  <si>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</si>
  <si>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</si>
  <si>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</si>
  <si>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</si>
  <si>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</si>
  <si>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</si>
  <si>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</si>
  <si>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</si>
  <si>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</si>
  <si>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</si>
  <si>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</si>
  <si>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</si>
  <si>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</si>
  <si>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</si>
  <si>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</si>
  <si>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</si>
  <si>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</si>
  <si>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</si>
  <si>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</si>
  <si>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</si>
  <si>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</si>
  <si>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</si>
  <si>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</si>
  <si>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</si>
  <si>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</si>
  <si>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</si>
  <si>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</si>
  <si>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</si>
  <si>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</si>
  <si>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</si>
  <si>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</si>
  <si>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</si>
  <si>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</si>
  <si>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</si>
  <si>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</si>
  <si>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</si>
  <si>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</si>
  <si>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</si>
  <si>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</si>
  <si>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</si>
  <si>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</si>
  <si>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</si>
  <si>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</si>
  <si>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</si>
  <si>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</si>
  <si>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</si>
  <si>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</si>
  <si>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</si>
  <si>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</si>
  <si>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</si>
  <si>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</si>
  <si>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</si>
  <si>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</si>
  <si>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</si>
  <si>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</si>
  <si>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</si>
  <si>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</si>
  <si>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</si>
  <si>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</si>
  <si>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</si>
  <si>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</si>
  <si>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</si>
  <si>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</si>
  <si>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</si>
  <si>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</si>
  <si>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</si>
  <si>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</si>
  <si>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</si>
  <si>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</si>
  <si>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</si>
  <si>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</si>
  <si>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</si>
  <si>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</si>
  <si>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</si>
  <si>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</si>
  <si>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</si>
  <si>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</si>
  <si>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</si>
  <si>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</si>
  <si>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</si>
  <si>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</si>
  <si>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</si>
  <si>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</si>
  <si>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</si>
  <si>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</si>
  <si>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</si>
  <si>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</si>
  <si>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</si>
  <si>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</si>
  <si>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</si>
  <si>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</si>
  <si>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</si>
  <si>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</si>
  <si>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</si>
  <si>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</si>
  <si>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</si>
  <si>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</si>
  <si>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</si>
  <si>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</si>
  <si>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</si>
  <si>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</si>
  <si>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</si>
  <si>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</si>
  <si>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</si>
  <si>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</si>
  <si>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</si>
  <si>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</si>
  <si>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</si>
  <si>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</si>
  <si>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</si>
  <si>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</si>
  <si>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</si>
  <si>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</si>
  <si>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</si>
  <si>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</si>
  <si>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</si>
  <si>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</si>
  <si>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</si>
  <si>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</si>
  <si>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</si>
  <si>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</si>
  <si>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</si>
  <si>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</si>
  <si>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</si>
  <si>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</si>
  <si>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</si>
  <si>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</si>
  <si>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</si>
  <si>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</si>
  <si>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</si>
  <si>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</si>
  <si>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</si>
  <si>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</si>
  <si>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</si>
  <si>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</si>
  <si>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</si>
  <si>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</si>
  <si>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</si>
  <si>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</si>
  <si>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</si>
  <si>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</si>
  <si>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</si>
  <si>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</si>
  <si>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</si>
  <si>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</si>
  <si>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</si>
  <si>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</si>
  <si>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</si>
  <si>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</si>
  <si>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</si>
  <si>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</si>
  <si>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</si>
  <si>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</si>
  <si>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</si>
  <si>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</si>
  <si>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</si>
  <si>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</si>
  <si>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</si>
  <si>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</si>
  <si>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</si>
  <si>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</si>
  <si>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</si>
  <si>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</si>
  <si>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</si>
  <si>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</si>
  <si>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</si>
  <si>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</si>
  <si>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</si>
  <si>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</si>
  <si>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</si>
  <si>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</si>
  <si>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</si>
  <si>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</si>
  <si>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</si>
  <si>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</si>
  <si>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</si>
  <si>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</si>
  <si>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</si>
  <si>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</si>
  <si>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</si>
  <si>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</si>
  <si>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</si>
  <si>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</si>
  <si>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</si>
  <si>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</si>
  <si>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</si>
  <si>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</si>
  <si>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</si>
  <si>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</si>
  <si>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</si>
  <si>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</si>
  <si>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</si>
  <si>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</si>
  <si>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</si>
  <si>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</si>
  <si>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</si>
  <si>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</si>
  <si>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</si>
  <si>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</si>
  <si>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</si>
  <si>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</si>
  <si>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</si>
  <si>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</si>
  <si>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</si>
  <si>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</si>
  <si>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</si>
  <si>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</si>
  <si>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</si>
  <si>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</si>
  <si>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</si>
  <si>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</si>
  <si>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</si>
  <si>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</si>
  <si>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</si>
  <si>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</si>
  <si>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</si>
  <si>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</si>
  <si>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</si>
  <si>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</si>
  <si>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</si>
  <si>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</si>
  <si>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</si>
  <si>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</si>
  <si>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</si>
  <si>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</si>
  <si>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</si>
  <si>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</si>
  <si>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</si>
  <si>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</si>
  <si>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</si>
  <si>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</si>
  <si>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</si>
  <si>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</si>
  <si>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</si>
  <si>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</si>
  <si>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</si>
  <si>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</si>
  <si>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</si>
  <si>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</si>
  <si>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</si>
  <si>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</si>
  <si>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</si>
  <si>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</si>
  <si>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</si>
  <si>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</si>
  <si>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</si>
  <si>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</si>
  <si>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</si>
  <si>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</si>
  <si>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</si>
  <si>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</si>
  <si>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</si>
  <si>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</si>
  <si>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</si>
  <si>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</si>
  <si>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</si>
  <si>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</si>
  <si>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</si>
  <si>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</si>
  <si>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</si>
  <si>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</si>
  <si>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</si>
  <si>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</si>
  <si>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</si>
  <si>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</si>
  <si>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</si>
  <si>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</si>
  <si>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</si>
  <si>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</si>
  <si>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</si>
  <si>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</si>
  <si>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</si>
  <si>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</si>
  <si>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</si>
  <si>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</si>
  <si>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</si>
  <si>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</si>
  <si>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</si>
  <si>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</si>
  <si>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</si>
  <si>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</si>
  <si>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</si>
  <si>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</si>
  <si>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</si>
  <si>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</si>
  <si>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</si>
  <si>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</si>
  <si>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</si>
  <si>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</si>
  <si>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</si>
  <si>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</si>
  <si>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</si>
  <si>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</si>
  <si>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</si>
  <si>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</si>
  <si>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</si>
  <si>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</si>
  <si>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</si>
  <si>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</si>
  <si>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</si>
  <si>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</si>
  <si>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</si>
  <si>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</si>
  <si>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</si>
  <si>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</si>
  <si>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</si>
  <si>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</si>
  <si>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</si>
  <si>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</si>
  <si>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</si>
  <si>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</si>
  <si>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</si>
  <si>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</si>
  <si>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</si>
  <si>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</si>
  <si>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</si>
  <si>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</si>
  <si>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</si>
  <si>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</si>
  <si>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</si>
  <si>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</si>
  <si>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</si>
  <si>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</si>
  <si>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</si>
  <si>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</si>
  <si>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</si>
  <si>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</si>
  <si>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</si>
  <si>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</si>
  <si>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</si>
  <si>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</si>
  <si>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</si>
  <si>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</si>
  <si>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</si>
  <si>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</si>
  <si>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</si>
  <si>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</si>
  <si>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</si>
  <si>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</si>
  <si>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</si>
  <si>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</si>
  <si>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</si>
  <si>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</si>
  <si>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</si>
  <si>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</si>
  <si>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</si>
  <si>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</si>
  <si>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</si>
  <si>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</si>
  <si>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</si>
  <si>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</si>
  <si>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</si>
  <si>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</si>
  <si>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</si>
  <si>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</si>
  <si>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</si>
  <si>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</si>
  <si>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</si>
  <si>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</si>
  <si>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</si>
  <si>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</si>
  <si>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</si>
  <si>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</si>
  <si>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</si>
  <si>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</si>
  <si>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</si>
  <si>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</si>
  <si>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</si>
  <si>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</si>
  <si>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</si>
  <si>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</si>
  <si>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</si>
  <si>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</si>
  <si>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</si>
  <si>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</si>
  <si>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</si>
  <si>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</si>
  <si>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</si>
  <si>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</si>
  <si>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</si>
  <si>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</si>
  <si>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</si>
  <si>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</si>
  <si>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</si>
  <si>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</si>
  <si>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</si>
  <si>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</si>
  <si>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</si>
  <si>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</si>
  <si>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</si>
  <si>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</si>
  <si>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</si>
  <si>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</si>
  <si>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</si>
  <si>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</si>
  <si>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</si>
  <si>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</si>
  <si>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</si>
  <si>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</si>
  <si>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</si>
  <si>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</si>
  <si>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</si>
  <si>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</si>
  <si>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</si>
  <si>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</si>
  <si>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</si>
  <si>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</si>
  <si>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</si>
  <si>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</si>
  <si>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</si>
  <si>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</si>
  <si>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</si>
  <si>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</si>
  <si>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</si>
  <si>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</si>
  <si>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</si>
  <si>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</si>
  <si>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</si>
  <si>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</si>
  <si>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</si>
  <si>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</si>
  <si>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</si>
  <si>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</si>
  <si>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</si>
  <si>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</si>
  <si>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</si>
  <si>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</si>
  <si>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</si>
  <si>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</si>
  <si>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</si>
  <si>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</si>
  <si>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</si>
  <si>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</si>
  <si>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</si>
  <si>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</si>
  <si>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</si>
  <si>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</si>
  <si>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</si>
  <si>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</si>
  <si>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</si>
  <si>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</si>
  <si>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</si>
  <si>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</si>
  <si>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</si>
  <si>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</si>
  <si>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</si>
  <si>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</si>
  <si>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</si>
  <si>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</si>
  <si>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</si>
  <si>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</si>
  <si>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</si>
  <si>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</si>
  <si>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</si>
  <si>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</si>
  <si>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</si>
  <si>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</si>
  <si>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</si>
  <si>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</si>
  <si>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</si>
  <si>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</si>
  <si>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</si>
  <si>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</si>
  <si>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</si>
  <si>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</si>
  <si>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</si>
  <si>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</si>
  <si>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</si>
  <si>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</si>
  <si>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</si>
  <si>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</si>
  <si>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</si>
  <si>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</si>
  <si>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</si>
  <si>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</si>
  <si>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</si>
  <si>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</si>
  <si>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</si>
  <si>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</si>
  <si>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</si>
  <si>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</si>
  <si>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</si>
  <si>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</si>
  <si>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</si>
  <si>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</si>
  <si>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</si>
  <si>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</si>
  <si>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</si>
  <si>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</si>
  <si>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</si>
  <si>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</si>
  <si>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</si>
  <si>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</si>
  <si>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</si>
  <si>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</si>
  <si>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</si>
  <si>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</si>
  <si>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</si>
  <si>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</si>
  <si>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</si>
  <si>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</si>
  <si>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</si>
  <si>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</si>
  <si>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</si>
  <si>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</si>
  <si>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</si>
  <si>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</si>
  <si>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</si>
  <si>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</si>
  <si>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</si>
  <si>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</si>
  <si>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</si>
  <si>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</si>
  <si>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</si>
  <si>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</si>
  <si>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</si>
  <si>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</si>
  <si>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</si>
  <si>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</si>
  <si>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</si>
  <si>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</si>
  <si>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</si>
  <si>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</si>
  <si>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</si>
  <si>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</si>
  <si>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</si>
  <si>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</si>
  <si>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</si>
  <si>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</si>
  <si>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</si>
  <si>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</si>
  <si>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</si>
  <si>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</si>
  <si>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</si>
  <si>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</si>
  <si>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</si>
  <si>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</si>
  <si>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</si>
  <si>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</si>
  <si>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</si>
  <si>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</si>
  <si>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</si>
  <si>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</si>
  <si>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</si>
  <si>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</si>
  <si>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</si>
  <si>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</si>
  <si>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</si>
  <si>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</si>
  <si>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</si>
  <si>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</si>
  <si>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</si>
  <si>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</si>
  <si>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</si>
  <si>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</si>
  <si>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</si>
  <si>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</si>
  <si>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</si>
  <si>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</si>
  <si>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</si>
  <si>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</si>
  <si>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</si>
  <si>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</si>
  <si>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</si>
  <si>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</si>
  <si>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</si>
  <si>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</si>
  <si>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</si>
  <si>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</si>
  <si>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</si>
  <si>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</si>
  <si>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</si>
  <si>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</si>
  <si>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</si>
  <si>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</si>
  <si>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</si>
  <si>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</si>
  <si>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</si>
  <si>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</si>
  <si>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</si>
  <si>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</si>
  <si>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</si>
  <si>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</si>
  <si>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</si>
  <si>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</si>
  <si>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</si>
  <si>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</si>
  <si>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</si>
  <si>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</si>
  <si>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</si>
  <si>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</si>
  <si>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</si>
  <si>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</si>
  <si>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</si>
  <si>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</si>
  <si>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</si>
  <si>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</si>
  <si>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</si>
  <si>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</si>
  <si>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</si>
  <si>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</si>
  <si>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</si>
  <si>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</si>
  <si>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</si>
  <si>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</si>
  <si>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</si>
  <si>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</si>
  <si>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</si>
  <si>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</si>
  <si>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</si>
  <si>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</si>
  <si>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</si>
  <si>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</si>
  <si>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</si>
  <si>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</si>
  <si>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</si>
  <si>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</si>
  <si>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</si>
  <si>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</si>
  <si>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</si>
  <si>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</si>
  <si>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</si>
  <si>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</si>
  <si>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</si>
  <si>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</si>
  <si>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</si>
  <si>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</si>
  <si>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</si>
  <si>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</si>
  <si>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</si>
  <si>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</si>
  <si>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</si>
  <si>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</si>
  <si>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</si>
  <si>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</si>
  <si>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</si>
  <si>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</si>
  <si>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</si>
  <si>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</si>
  <si>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</si>
  <si>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</si>
  <si>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</si>
  <si>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</si>
  <si>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</si>
  <si>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</si>
  <si>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</si>
  <si>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</si>
  <si>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</si>
  <si>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</si>
  <si>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</si>
  <si>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</si>
  <si>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</si>
  <si>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</si>
  <si>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</si>
  <si>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</si>
  <si>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</si>
  <si>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</si>
  <si>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</si>
  <si>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</si>
  <si>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</si>
  <si>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</si>
  <si>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</si>
  <si>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</si>
  <si>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</si>
  <si>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</si>
  <si>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</si>
  <si>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</si>
  <si>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</si>
  <si>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</si>
  <si>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</si>
  <si>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</si>
  <si>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</si>
  <si>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</si>
  <si>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</si>
  <si>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</si>
  <si>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</si>
  <si>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</si>
  <si>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</si>
  <si>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</si>
  <si>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</si>
  <si>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</si>
  <si>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</si>
  <si>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</si>
  <si>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</si>
  <si>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</si>
  <si>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</si>
  <si>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</si>
  <si>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</si>
  <si>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</si>
  <si>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</si>
  <si>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</si>
  <si>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</si>
  <si>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</si>
  <si>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</si>
  <si>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</si>
  <si>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</si>
  <si>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</si>
  <si>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</si>
  <si>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</si>
  <si>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</si>
  <si>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</si>
  <si>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</si>
  <si>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</si>
  <si>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</si>
  <si>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</si>
  <si>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</si>
  <si>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</si>
  <si>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</si>
  <si>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</si>
  <si>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</si>
  <si>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</si>
  <si>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</si>
  <si>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</si>
  <si>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</si>
  <si>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</si>
  <si>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</si>
  <si>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</si>
  <si>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</si>
  <si>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</si>
  <si>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</si>
  <si>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</si>
  <si>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</si>
  <si>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</si>
  <si>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</si>
  <si>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</si>
  <si>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</si>
  <si>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</si>
  <si>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</si>
  <si>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</si>
  <si>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</si>
  <si>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</si>
  <si>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</si>
  <si>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</si>
  <si>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</si>
  <si>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</si>
  <si>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</si>
  <si>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</si>
  <si>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</si>
  <si>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</si>
  <si>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</si>
  <si>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</si>
  <si>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</si>
  <si>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</si>
  <si>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</si>
  <si>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</si>
  <si>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</si>
  <si>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</si>
  <si>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</si>
  <si>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</si>
  <si>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</si>
  <si>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</si>
  <si>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</si>
  <si>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</si>
  <si>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</si>
  <si>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</si>
  <si>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</si>
  <si>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</si>
  <si>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</si>
  <si>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</si>
  <si>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</si>
  <si>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</si>
  <si>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</si>
  <si>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</si>
  <si>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</si>
  <si>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</si>
  <si>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</si>
  <si>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</si>
  <si>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</si>
  <si>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</si>
  <si>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</si>
  <si>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</si>
  <si>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</si>
  <si>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</si>
  <si>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</si>
  <si>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</si>
  <si>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</si>
  <si>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</si>
  <si>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</si>
  <si>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</si>
  <si>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</si>
  <si>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</si>
  <si>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</si>
  <si>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</si>
  <si>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</si>
  <si>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</si>
  <si>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</si>
  <si>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</si>
  <si>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</si>
  <si>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</si>
  <si>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</si>
  <si>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</si>
  <si>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</si>
  <si>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</si>
  <si>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</si>
  <si>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</si>
  <si>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</si>
  <si>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</si>
  <si>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</si>
  <si>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</si>
  <si>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</si>
  <si>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</si>
  <si>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</si>
  <si>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</si>
  <si>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</si>
  <si>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</si>
  <si>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</si>
  <si>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</si>
  <si>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</si>
  <si>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</si>
  <si>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</si>
  <si>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</si>
  <si>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</si>
  <si>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</si>
  <si>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</si>
  <si>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</si>
  <si>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</si>
  <si>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</si>
  <si>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</si>
  <si>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</si>
  <si>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</si>
  <si>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</si>
  <si>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</si>
  <si>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</si>
  <si>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</si>
  <si>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</si>
  <si>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</si>
  <si>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</si>
  <si>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</si>
  <si>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</si>
  <si>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</si>
  <si>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</si>
  <si>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</si>
  <si>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</si>
  <si>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</si>
  <si>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</si>
  <si>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</si>
  <si>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</si>
  <si>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</si>
  <si>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</si>
  <si>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</si>
  <si>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</si>
  <si>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</si>
  <si>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</si>
  <si>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</si>
  <si>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</si>
  <si>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</si>
  <si>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</si>
  <si>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</si>
  <si>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</si>
  <si>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</si>
  <si>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</si>
  <si>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</si>
  <si>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</si>
  <si>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</si>
  <si>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</si>
  <si>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</si>
  <si>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</si>
  <si>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</si>
  <si>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</si>
  <si>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</si>
  <si>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</si>
  <si>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</si>
  <si>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</si>
  <si>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</si>
  <si>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</si>
  <si>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</si>
  <si>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</si>
  <si>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</si>
  <si>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</si>
  <si>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</si>
  <si>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</si>
  <si>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</si>
  <si>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</si>
  <si>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</si>
  <si>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</si>
  <si>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</si>
  <si>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</si>
  <si>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</si>
  <si>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</si>
  <si>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</si>
  <si>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</si>
  <si>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</si>
  <si>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</si>
  <si>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</si>
  <si>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</si>
  <si>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</si>
  <si>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</si>
  <si>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</si>
  <si>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</si>
  <si>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</si>
  <si>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</si>
  <si>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</si>
  <si>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</si>
  <si>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</si>
  <si>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</si>
  <si>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</si>
  <si>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</si>
  <si>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</si>
  <si>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</si>
  <si>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</si>
  <si>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</si>
  <si>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</si>
  <si>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</si>
  <si>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</si>
  <si>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</si>
  <si>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</si>
  <si>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</si>
  <si>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</si>
  <si>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</si>
  <si>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</si>
  <si>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</si>
  <si>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</si>
  <si>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</si>
  <si>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</si>
  <si>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</si>
  <si>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</si>
  <si>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</si>
  <si>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</si>
  <si>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</si>
  <si>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</si>
  <si>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</si>
  <si>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</si>
  <si>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</si>
  <si>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</si>
  <si>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</si>
  <si>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</si>
  <si>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</si>
  <si>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</si>
  <si>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</si>
  <si>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</si>
  <si>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</si>
  <si>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</si>
  <si>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</si>
  <si>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</si>
  <si>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</si>
  <si>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</si>
  <si>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</si>
  <si>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</si>
  <si>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</si>
  <si>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</si>
  <si>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</si>
  <si>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</si>
  <si>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</si>
  <si>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</si>
  <si>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</si>
  <si>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</si>
  <si>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</si>
  <si>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</si>
  <si>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</si>
  <si>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</si>
  <si>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</si>
  <si>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</si>
  <si>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</si>
  <si>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</si>
  <si>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</si>
  <si>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</si>
  <si>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</si>
  <si>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</si>
  <si>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</si>
  <si>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</si>
  <si>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</si>
  <si>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</si>
  <si>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</si>
  <si>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</si>
  <si>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</si>
  <si>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</si>
  <si>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</si>
  <si>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</si>
  <si>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</si>
  <si>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</si>
  <si>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</si>
  <si>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</si>
  <si>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</si>
  <si>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</si>
  <si>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</si>
  <si>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</si>
  <si>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</si>
  <si>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</si>
  <si>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</si>
  <si>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</si>
  <si>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</si>
  <si>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</si>
  <si>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</si>
  <si>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</si>
  <si>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</si>
  <si>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</si>
  <si>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</si>
  <si>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</si>
  <si>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</si>
  <si>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</si>
  <si>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</si>
  <si>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</si>
  <si>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</si>
  <si>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</si>
  <si>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</si>
  <si>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</si>
  <si>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</si>
  <si>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</si>
  <si>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</si>
  <si>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</si>
  <si>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</si>
  <si>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</si>
  <si>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</si>
  <si>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</si>
  <si>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</si>
  <si>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</si>
  <si>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</si>
  <si>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</si>
  <si>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</si>
  <si>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</si>
  <si>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</si>
  <si>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</si>
  <si>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</si>
  <si>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</si>
  <si>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</si>
  <si>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</si>
  <si>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</si>
  <si>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</si>
  <si>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</si>
  <si>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</si>
  <si>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</si>
  <si>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</si>
  <si>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</si>
  <si>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</si>
  <si>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</si>
  <si>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</si>
  <si>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</si>
  <si>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</si>
  <si>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</si>
  <si>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</si>
  <si>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</si>
  <si>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</si>
  <si>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</si>
  <si>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</si>
  <si>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</si>
  <si>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</si>
  <si>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</si>
  <si>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</si>
  <si>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</si>
  <si>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</si>
  <si>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</si>
  <si>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</si>
  <si>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</si>
  <si>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</si>
  <si>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</si>
  <si>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</si>
  <si>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</si>
  <si>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</si>
  <si>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</si>
  <si>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</si>
  <si>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</si>
  <si>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</si>
  <si>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</si>
  <si>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</si>
  <si>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</si>
  <si>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</si>
  <si>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</si>
  <si>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</si>
  <si>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</si>
  <si>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</si>
  <si>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</si>
  <si>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</si>
  <si>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</si>
  <si>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</si>
  <si>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</si>
  <si>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</si>
  <si>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</si>
  <si>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</si>
  <si>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</si>
  <si>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</si>
  <si>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</si>
  <si>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</si>
  <si>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</si>
  <si>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</si>
  <si>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</si>
  <si>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</si>
  <si>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</si>
  <si>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</si>
  <si>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</si>
  <si>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</si>
  <si>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</si>
  <si>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</si>
  <si>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</si>
  <si>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</si>
  <si>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</si>
  <si>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</si>
  <si>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</si>
  <si>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</si>
  <si>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</si>
  <si>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</si>
  <si>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</si>
  <si>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</si>
  <si>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</si>
  <si>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</si>
  <si>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</si>
  <si>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</si>
  <si>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</si>
  <si>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</si>
  <si>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</si>
  <si>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</si>
  <si>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</si>
  <si>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</si>
  <si>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</si>
  <si>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</si>
  <si>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</si>
  <si>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</si>
  <si>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</si>
  <si>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</si>
  <si>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</si>
  <si>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</si>
  <si>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</si>
  <si>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</si>
  <si>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</si>
  <si>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</si>
  <si>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</si>
  <si>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</si>
  <si>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</si>
  <si>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</si>
  <si>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</si>
  <si>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</si>
  <si>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</si>
  <si>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</si>
  <si>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</si>
  <si>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</si>
  <si>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</si>
  <si>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</si>
  <si>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</si>
  <si>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</si>
  <si>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</si>
  <si>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</si>
  <si>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</si>
  <si>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</si>
  <si>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</si>
  <si>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</si>
  <si>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</si>
  <si>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</si>
  <si>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</si>
  <si>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</si>
  <si>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</si>
  <si>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</si>
  <si>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</si>
  <si>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</si>
  <si>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</si>
  <si>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</si>
  <si>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</si>
  <si>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</si>
  <si>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</si>
  <si>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</si>
  <si>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</si>
  <si>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</si>
  <si>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</si>
  <si>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</si>
  <si>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</si>
  <si>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</si>
  <si>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</si>
  <si>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</si>
  <si>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</si>
  <si>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</si>
  <si>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</si>
  <si>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</si>
  <si>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</si>
  <si>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</si>
  <si>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</si>
  <si>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</si>
  <si>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</si>
  <si>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</si>
  <si>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</si>
  <si>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</si>
  <si>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</si>
  <si>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</si>
  <si>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</si>
  <si>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</si>
  <si>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</si>
  <si>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</si>
  <si>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</si>
  <si>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</si>
  <si>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</si>
  <si>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</si>
  <si>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</si>
  <si>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</si>
  <si>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</si>
  <si>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</si>
  <si>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</si>
  <si>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</si>
  <si>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</si>
  <si>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</si>
  <si>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</si>
  <si>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</si>
  <si>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</si>
  <si>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</si>
  <si>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</si>
  <si>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</si>
  <si>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</si>
  <si>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</si>
  <si>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</si>
  <si>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</si>
  <si>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</si>
  <si>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</si>
  <si>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</si>
  <si>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</si>
  <si>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</si>
  <si>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</si>
  <si>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</si>
  <si>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</si>
  <si>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</si>
  <si>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</si>
  <si>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</si>
  <si>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</si>
  <si>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</si>
  <si>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</si>
  <si>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</si>
  <si>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</si>
  <si>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</si>
  <si>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</si>
  <si>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</si>
  <si>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</si>
  <si>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</si>
  <si>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</si>
  <si>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</si>
  <si>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</si>
  <si>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</si>
  <si>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</si>
  <si>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</si>
  <si>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</si>
  <si>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</si>
  <si>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</si>
  <si>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</si>
  <si>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</si>
  <si>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</si>
  <si>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</si>
  <si>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</si>
  <si>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</si>
  <si>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</si>
  <si>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</si>
  <si>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</si>
  <si>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</si>
  <si>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</si>
  <si>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</si>
  <si>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</si>
  <si>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</si>
  <si>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</si>
  <si>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</si>
  <si>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</si>
  <si>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</si>
  <si>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</si>
  <si>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</si>
  <si>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</si>
  <si>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</si>
  <si>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</si>
  <si>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</si>
  <si>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</si>
  <si>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</si>
  <si>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</si>
  <si>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</si>
  <si>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</si>
  <si>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</si>
  <si>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</si>
  <si>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</si>
  <si>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</si>
  <si>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</si>
  <si>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</si>
  <si>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</si>
  <si>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</si>
  <si>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</si>
  <si>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</si>
  <si>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</si>
  <si>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</si>
  <si>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</si>
  <si>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</si>
  <si>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</si>
  <si>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</si>
  <si>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</si>
  <si>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</si>
  <si>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</si>
  <si>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</si>
  <si>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</si>
  <si>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</si>
  <si>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</si>
  <si>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</si>
  <si>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</si>
  <si>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</si>
  <si>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</si>
  <si>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</si>
  <si>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</si>
  <si>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</si>
  <si>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</si>
  <si>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</si>
  <si>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</si>
  <si>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</si>
  <si>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</si>
  <si>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</si>
  <si>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</si>
  <si>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</si>
  <si>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</si>
  <si>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</si>
  <si>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</si>
  <si>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</si>
  <si>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</si>
  <si>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</si>
  <si>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</si>
  <si>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</si>
  <si>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</si>
  <si>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</si>
  <si>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</si>
  <si>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</si>
  <si>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</si>
  <si>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</si>
  <si>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</si>
  <si>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</si>
  <si>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</si>
  <si>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</si>
  <si>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</si>
  <si>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</si>
  <si>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</si>
  <si>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</si>
  <si>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</si>
  <si>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</si>
  <si>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</si>
  <si>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</si>
  <si>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</si>
  <si>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</si>
  <si>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</si>
  <si>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</si>
  <si>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</si>
  <si>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</si>
  <si>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</si>
  <si>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</si>
  <si>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</si>
  <si>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</si>
  <si>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</si>
  <si>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</si>
  <si>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</si>
  <si>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</si>
  <si>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</si>
  <si>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</si>
  <si>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</si>
  <si>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</si>
  <si>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</si>
  <si>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</si>
  <si>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</si>
  <si>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</si>
  <si>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</si>
  <si>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</si>
  <si>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</si>
  <si>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</si>
  <si>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</si>
  <si>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</si>
  <si>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</si>
  <si>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</si>
  <si>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</si>
  <si>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</si>
  <si>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</si>
  <si>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</si>
  <si>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</si>
  <si>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</si>
  <si>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</si>
  <si>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</si>
  <si>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</si>
  <si>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</si>
  <si>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</si>
  <si>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</si>
  <si>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</si>
  <si>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</si>
  <si>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</si>
  <si>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</si>
  <si>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</si>
  <si>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</si>
  <si>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</si>
  <si>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</si>
  <si>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</si>
  <si>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</si>
  <si>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</si>
  <si>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</si>
  <si>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</si>
  <si>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</si>
  <si>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</si>
  <si>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</si>
  <si>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</si>
  <si>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</si>
  <si>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</si>
  <si>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</si>
  <si>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</si>
  <si>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</si>
  <si>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</si>
  <si>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</si>
  <si>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</si>
  <si>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</si>
  <si>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</si>
  <si>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</si>
  <si>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</si>
  <si>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</si>
  <si>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</si>
  <si>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</si>
  <si>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</si>
  <si>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</si>
  <si>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</si>
  <si>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</si>
  <si>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</si>
  <si>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</si>
  <si>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</si>
  <si>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</si>
  <si>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</si>
  <si>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</si>
  <si>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</si>
  <si>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</si>
  <si>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</si>
  <si>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</si>
  <si>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</si>
  <si>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</si>
  <si>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</si>
  <si>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</si>
  <si>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</si>
  <si>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</si>
  <si>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</si>
  <si>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</si>
  <si>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</si>
  <si>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</si>
  <si>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</si>
  <si>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</si>
  <si>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</si>
  <si>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</si>
  <si>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</si>
  <si>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</si>
  <si>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</si>
  <si>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</si>
  <si>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</si>
  <si>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</si>
  <si>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</si>
  <si>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</si>
  <si>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</si>
  <si>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</si>
  <si>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</si>
  <si>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</si>
  <si>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</si>
  <si>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</si>
  <si>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</si>
  <si>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</si>
  <si>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</si>
  <si>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</si>
  <si>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</si>
  <si>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</si>
  <si>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</si>
  <si>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</si>
  <si>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</si>
  <si>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</si>
  <si>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</si>
  <si>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</si>
  <si>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</si>
  <si>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</si>
  <si>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</si>
  <si>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</si>
  <si>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</si>
  <si>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</si>
  <si>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</si>
  <si>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</si>
  <si>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</si>
  <si>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</si>
  <si>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</si>
  <si>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</si>
  <si>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</si>
  <si>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</si>
  <si>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</si>
  <si>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</si>
  <si>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</si>
  <si>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</si>
  <si>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</si>
  <si>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</si>
  <si>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</si>
  <si>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</si>
  <si>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</si>
  <si>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</si>
  <si>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</si>
  <si>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</si>
  <si>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</si>
  <si>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</si>
  <si>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</si>
  <si>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</si>
  <si>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</si>
  <si>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</si>
  <si>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</si>
  <si>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</si>
  <si>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</si>
  <si>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</si>
  <si>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</si>
  <si>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</si>
  <si>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</si>
  <si>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</si>
  <si>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</si>
  <si>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</si>
  <si>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</si>
  <si>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</si>
  <si>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</si>
  <si>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</si>
  <si>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</si>
  <si>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</si>
  <si>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</si>
  <si>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</si>
  <si>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</si>
  <si>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</si>
  <si>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</si>
  <si>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</si>
  <si>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</si>
  <si>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</si>
  <si>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</si>
  <si>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</si>
  <si>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</si>
  <si>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</si>
  <si>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</si>
  <si>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</si>
  <si>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</si>
  <si>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</si>
  <si>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</si>
  <si>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</si>
  <si>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</si>
  <si>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</si>
  <si>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</si>
  <si>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</si>
  <si>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</si>
  <si>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</si>
  <si>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</si>
  <si>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</si>
  <si>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</si>
  <si>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</si>
  <si>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</si>
  <si>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</si>
  <si>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</si>
  <si>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</si>
  <si>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</si>
  <si>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</si>
  <si>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</si>
  <si>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</si>
  <si>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</si>
  <si>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</si>
  <si>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</si>
  <si>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</si>
  <si>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</si>
  <si>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</si>
  <si>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</si>
  <si>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</si>
  <si>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</si>
  <si>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</si>
  <si>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</si>
  <si>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</si>
  <si>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</si>
  <si>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</si>
  <si>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</si>
  <si>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</si>
  <si>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</si>
  <si>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</si>
  <si>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</si>
  <si>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</si>
  <si>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</si>
  <si>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</si>
  <si>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</si>
  <si>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</si>
  <si>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</si>
  <si>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</si>
  <si>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</si>
  <si>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</si>
  <si>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</si>
  <si>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</si>
  <si>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</si>
  <si>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</si>
  <si>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</si>
  <si>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</si>
  <si>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</si>
  <si>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</si>
  <si>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</si>
  <si>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</si>
  <si>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</si>
  <si>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</si>
  <si>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</si>
  <si>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</si>
  <si>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</si>
  <si>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</si>
  <si>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</si>
  <si>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</si>
  <si>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</si>
  <si>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</si>
  <si>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</si>
  <si>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</si>
  <si>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</si>
  <si>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</si>
  <si>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</si>
  <si>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</si>
  <si>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</si>
  <si>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</si>
  <si>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</si>
  <si>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</si>
  <si>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</si>
  <si>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</si>
  <si>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</si>
  <si>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</si>
  <si>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</si>
  <si>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</si>
  <si>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</si>
  <si>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</si>
  <si>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</si>
  <si>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</si>
  <si>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</si>
  <si>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</si>
  <si>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</si>
  <si>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</si>
  <si>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</si>
  <si>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</si>
  <si>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</si>
  <si>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</si>
  <si>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</si>
  <si>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</si>
  <si>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</si>
  <si>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</si>
  <si>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</si>
  <si>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</si>
  <si>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</si>
  <si>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</si>
  <si>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</si>
  <si>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</si>
  <si>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</si>
  <si>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</si>
  <si>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</si>
  <si>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</si>
  <si>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</si>
  <si>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</si>
  <si>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</si>
  <si>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</si>
  <si>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</si>
  <si>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</si>
  <si>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</si>
  <si>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</si>
  <si>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</si>
  <si>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</si>
  <si>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</si>
  <si>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</si>
  <si>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</si>
  <si>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</si>
  <si>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</si>
  <si>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</si>
  <si>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</si>
  <si>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</si>
  <si>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</si>
  <si>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</si>
  <si>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</si>
  <si>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</si>
  <si>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</si>
  <si>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</si>
  <si>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</si>
  <si>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</si>
  <si>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</si>
  <si>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</si>
  <si>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</si>
  <si>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</si>
  <si>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</si>
  <si>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</si>
  <si>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</si>
  <si>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</si>
  <si>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</si>
  <si>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</si>
  <si>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</si>
  <si>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</si>
  <si>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</si>
  <si>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</si>
  <si>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</si>
  <si>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</si>
  <si>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</si>
  <si>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</si>
  <si>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</si>
  <si>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</si>
  <si>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</si>
  <si>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</si>
  <si>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</si>
  <si>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</si>
  <si>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</si>
  <si>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</si>
  <si>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</si>
  <si>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</si>
  <si>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</si>
  <si>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</si>
  <si>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</si>
  <si>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</si>
  <si>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</si>
  <si>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</si>
  <si>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</si>
  <si>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</si>
  <si>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</si>
  <si>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</si>
  <si>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</si>
  <si>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</si>
  <si>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</si>
  <si>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</si>
  <si>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</si>
  <si>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</si>
  <si>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</si>
  <si>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</si>
  <si>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</si>
  <si>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</si>
  <si>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</si>
  <si>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</si>
  <si>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</si>
  <si>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</si>
  <si>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</si>
  <si>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</si>
  <si>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</si>
  <si>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</si>
  <si>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</si>
  <si>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</si>
  <si>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</si>
  <si>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</si>
  <si>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</si>
  <si>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</si>
  <si>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</si>
  <si>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</si>
  <si>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</si>
  <si>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</si>
  <si>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</si>
  <si>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</si>
  <si>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</si>
  <si>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</si>
  <si>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</si>
  <si>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</si>
  <si>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</si>
  <si>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</si>
  <si>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</si>
  <si>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</si>
  <si>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</si>
  <si>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</si>
  <si>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</si>
  <si>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</si>
  <si>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</si>
  <si>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</si>
  <si>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</si>
  <si>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</si>
  <si>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</si>
  <si>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</si>
  <si>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</si>
  <si>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</si>
  <si>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</si>
  <si>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</si>
  <si>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</si>
  <si>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</si>
  <si>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</si>
  <si>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</si>
  <si>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</si>
  <si>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</si>
  <si>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</si>
  <si>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</si>
  <si>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</si>
  <si>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</si>
  <si>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</si>
  <si>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</si>
  <si>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</si>
  <si>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</si>
  <si>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</si>
  <si>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</si>
  <si>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</si>
  <si>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</si>
  <si>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</si>
  <si>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</si>
  <si>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</si>
  <si>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</si>
  <si>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</si>
  <si>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</si>
  <si>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</si>
  <si>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</si>
  <si>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</si>
  <si>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</si>
  <si>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</si>
  <si>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</si>
  <si>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</si>
  <si>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</si>
  <si>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</si>
  <si>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</si>
  <si>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</si>
  <si>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</si>
  <si>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</si>
  <si>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</si>
  <si>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</si>
  <si>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</si>
  <si>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</si>
  <si>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</si>
  <si>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</si>
  <si>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</si>
  <si>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</si>
  <si>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</si>
  <si>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</si>
  <si>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</si>
  <si>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</si>
  <si>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</si>
  <si>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</si>
  <si>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</si>
  <si>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</si>
  <si>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</si>
  <si>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</si>
  <si>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</si>
  <si>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</si>
  <si>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</si>
  <si>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</si>
  <si>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</si>
  <si>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</si>
  <si>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</si>
  <si>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</si>
  <si>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</si>
  <si>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</si>
  <si>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</si>
  <si>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</si>
  <si>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</si>
  <si>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</si>
  <si>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</si>
  <si>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</si>
  <si>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</si>
  <si>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</si>
  <si>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</si>
  <si>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</si>
  <si>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</si>
  <si>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</si>
  <si>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</si>
  <si>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</si>
  <si>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</si>
  <si>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</si>
  <si>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</si>
  <si>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</si>
  <si>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</si>
  <si>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</si>
  <si>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</si>
  <si>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</si>
  <si>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</si>
  <si>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</si>
  <si>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</si>
  <si>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</si>
  <si>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</si>
  <si>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</si>
  <si>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</si>
  <si>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</si>
  <si>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</si>
  <si>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</si>
  <si>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</si>
  <si>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</si>
  <si>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</si>
  <si>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</si>
  <si>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</si>
  <si>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</si>
  <si>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</si>
  <si>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</si>
  <si>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</si>
  <si>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</si>
  <si>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</si>
  <si>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</si>
  <si>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</si>
  <si>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</si>
  <si>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</si>
  <si>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</si>
  <si>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</si>
  <si>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</si>
  <si>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</si>
  <si>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</si>
  <si>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</si>
  <si>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</si>
  <si>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</si>
  <si>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</si>
  <si>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</si>
  <si>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</si>
  <si>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</si>
  <si>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</si>
  <si>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</si>
  <si>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</si>
  <si>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</si>
  <si>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</si>
  <si>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</si>
  <si>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</si>
  <si>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</si>
  <si>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</si>
  <si>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</si>
  <si>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</si>
  <si>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</si>
  <si>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</si>
  <si>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</si>
  <si>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</si>
  <si>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</si>
  <si>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</si>
  <si>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</si>
  <si>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</si>
  <si>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</si>
  <si>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</si>
  <si>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</si>
  <si>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</si>
  <si>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</si>
  <si>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</si>
  <si>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</si>
  <si>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</si>
  <si>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</si>
  <si>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</si>
  <si>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</si>
  <si>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</si>
  <si>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</si>
  <si>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</si>
  <si>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</si>
  <si>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</si>
  <si>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</si>
  <si>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</si>
  <si>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</si>
  <si>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</si>
  <si>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</si>
  <si>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</si>
  <si>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</si>
  <si>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</si>
  <si>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</si>
  <si>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</si>
  <si>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</si>
  <si>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</si>
  <si>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</si>
  <si>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</si>
  <si>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</si>
  <si>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</si>
  <si>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</si>
  <si>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</si>
  <si>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</si>
  <si>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</si>
  <si>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</si>
  <si>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</si>
  <si>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</si>
  <si>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</si>
  <si>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</si>
  <si>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</si>
  <si>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</si>
  <si>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</si>
  <si>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</si>
  <si>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</si>
  <si>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</si>
  <si>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</si>
  <si>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</si>
  <si>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</si>
  <si>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</si>
  <si>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</si>
  <si>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</si>
  <si>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</si>
  <si>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</si>
  <si>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</si>
  <si>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</si>
  <si>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</si>
  <si>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</si>
  <si>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</si>
  <si>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</si>
  <si>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</si>
  <si>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</si>
  <si>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</si>
  <si>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</si>
  <si>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</si>
  <si>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</si>
  <si>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</si>
  <si>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</si>
  <si>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</si>
  <si>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</si>
  <si>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</si>
  <si>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</si>
  <si>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</si>
  <si>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</si>
  <si>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</si>
  <si>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</si>
  <si>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</si>
  <si>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</si>
  <si>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</si>
  <si>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</si>
  <si>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</si>
  <si>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</si>
  <si>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</si>
  <si>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</si>
  <si>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</si>
  <si>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</si>
  <si>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</si>
  <si>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</si>
  <si>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</si>
  <si>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</si>
  <si>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</si>
  <si>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</si>
  <si>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</si>
  <si>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</si>
  <si>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</si>
  <si>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</si>
  <si>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</si>
  <si>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</si>
  <si>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</si>
  <si>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</si>
  <si>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</si>
  <si>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</si>
  <si>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</si>
  <si>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</si>
  <si>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</si>
  <si>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</si>
  <si>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</si>
  <si>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</si>
  <si>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</si>
  <si>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</si>
  <si>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</si>
  <si>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</si>
  <si>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</si>
  <si>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</si>
  <si>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</si>
  <si>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</si>
  <si>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</si>
  <si>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</si>
  <si>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</si>
  <si>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</si>
  <si>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</si>
  <si>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</si>
  <si>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</si>
  <si>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</si>
  <si>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</si>
  <si>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</si>
  <si>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</si>
  <si>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</si>
  <si>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</si>
  <si>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</si>
  <si>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</si>
  <si>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</si>
  <si>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</si>
  <si>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</si>
  <si>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</si>
  <si>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</si>
  <si>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</si>
  <si>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</si>
  <si>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</si>
  <si>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</si>
  <si>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</si>
  <si>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</si>
  <si>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</si>
  <si>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</si>
  <si>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</si>
  <si>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</si>
  <si>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</si>
  <si>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</si>
  <si>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</si>
  <si>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</si>
  <si>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</si>
  <si>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</si>
  <si>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</si>
  <si>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</si>
  <si>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</si>
  <si>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</si>
  <si>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</si>
  <si>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</si>
  <si>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</si>
  <si>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</si>
  <si>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</si>
  <si>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</si>
  <si>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</si>
  <si>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</si>
  <si>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</si>
  <si>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</si>
  <si>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</si>
  <si>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</si>
  <si>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</si>
  <si>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</si>
  <si>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</si>
  <si>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</si>
  <si>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</si>
  <si>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</si>
  <si>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</si>
  <si>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</si>
  <si>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</si>
  <si>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</si>
  <si>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</si>
  <si>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</si>
  <si>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</si>
  <si>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</si>
  <si>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</si>
  <si>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</si>
  <si>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</si>
  <si>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</si>
  <si>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</si>
  <si>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</si>
  <si>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</si>
  <si>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</si>
  <si>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</si>
  <si>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</si>
  <si>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</si>
  <si>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</si>
  <si>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</si>
  <si>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</si>
  <si>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</si>
  <si>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</si>
  <si>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</si>
  <si>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</si>
  <si>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</si>
  <si>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</si>
  <si>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</si>
  <si>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</si>
  <si>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</si>
  <si>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</si>
  <si>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</si>
  <si>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</si>
  <si>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</si>
  <si>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</si>
  <si>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</si>
  <si>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</si>
  <si>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</si>
  <si>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</si>
  <si>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</si>
  <si>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</si>
  <si>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</si>
  <si>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</si>
  <si>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</si>
  <si>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</si>
  <si>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</si>
  <si>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</si>
  <si>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</si>
  <si>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</si>
  <si>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</si>
  <si>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</si>
  <si>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</si>
  <si>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</si>
  <si>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</si>
  <si>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</si>
  <si>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</si>
  <si>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</si>
  <si>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</si>
  <si>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</si>
  <si>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</si>
  <si>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</si>
  <si>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</si>
  <si>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</si>
  <si>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</si>
  <si>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</si>
  <si>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</si>
  <si>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</si>
  <si>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</si>
  <si>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</si>
  <si>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</si>
  <si>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</si>
  <si>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</si>
  <si>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</si>
  <si>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</si>
  <si>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</si>
  <si>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</si>
  <si>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</si>
  <si>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</si>
  <si>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</si>
  <si>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</si>
  <si>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</si>
  <si>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</si>
  <si>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</si>
  <si>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</si>
  <si>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</si>
  <si>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</si>
  <si>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</si>
  <si>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</si>
  <si>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</si>
  <si>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</si>
  <si>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</si>
  <si>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</si>
  <si>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</si>
  <si>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</si>
  <si>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</si>
  <si>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</si>
  <si>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</si>
  <si>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</si>
  <si>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</si>
  <si>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</si>
  <si>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</si>
  <si>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</si>
  <si>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</si>
  <si>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</si>
  <si>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</si>
  <si>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</si>
  <si>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</si>
  <si>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</si>
  <si>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</si>
  <si>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</si>
  <si>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</si>
  <si>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</si>
  <si>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</si>
  <si>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</si>
  <si>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</si>
  <si>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</si>
  <si>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</si>
  <si>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</si>
  <si>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</si>
  <si>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</si>
  <si>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</si>
  <si>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</si>
  <si>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</si>
  <si>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</si>
  <si>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</si>
  <si>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</si>
  <si>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</si>
  <si>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</si>
  <si>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</si>
  <si>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</si>
  <si>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</si>
  <si>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</si>
  <si>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</si>
  <si>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</si>
  <si>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</si>
  <si>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</si>
  <si>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</si>
  <si>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</si>
  <si>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</si>
  <si>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</si>
  <si>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</si>
  <si>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</si>
  <si>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</si>
  <si>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</si>
  <si>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</si>
  <si>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</si>
  <si>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</si>
  <si>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</si>
  <si>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</si>
  <si>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</si>
  <si>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</si>
  <si>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</si>
  <si>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</si>
  <si>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</si>
  <si>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</si>
  <si>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</si>
  <si>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</si>
  <si>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</si>
  <si>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</si>
  <si>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</si>
  <si>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</si>
  <si>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</si>
  <si>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</si>
  <si>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</si>
  <si>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</si>
  <si>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</si>
  <si>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</si>
  <si>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</si>
  <si>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</si>
  <si>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</si>
  <si>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</si>
  <si>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</si>
  <si>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</si>
  <si>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</si>
  <si>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</si>
  <si>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</si>
  <si>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</si>
  <si>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</si>
  <si>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</si>
  <si>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</si>
  <si>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</si>
  <si>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</si>
  <si>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</si>
  <si>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</si>
  <si>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</si>
  <si>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</si>
  <si>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</si>
  <si>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</si>
  <si>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</si>
  <si>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</si>
  <si>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</si>
  <si>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</si>
  <si>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</si>
  <si>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</si>
  <si>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</si>
  <si>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</si>
  <si>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</si>
  <si>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</si>
  <si>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</si>
  <si>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</si>
  <si>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</si>
  <si>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</si>
  <si>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</si>
  <si>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</si>
  <si>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</si>
  <si>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</si>
  <si>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</si>
  <si>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</si>
  <si>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</si>
  <si>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</si>
  <si>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</si>
  <si>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</si>
  <si>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</si>
  <si>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</si>
  <si>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</si>
  <si>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</si>
  <si>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</si>
  <si>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</si>
  <si>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</si>
  <si>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</si>
  <si>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</si>
  <si>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</si>
  <si>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</si>
  <si>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</si>
  <si>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</si>
  <si>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</si>
  <si>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</si>
  <si>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</si>
  <si>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</si>
  <si>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</si>
  <si>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</si>
  <si>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</si>
  <si>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</si>
  <si>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</si>
  <si>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</si>
  <si>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</si>
  <si>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</si>
  <si>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</si>
  <si>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</si>
  <si>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</si>
  <si>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</si>
  <si>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</si>
  <si>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</si>
  <si>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</si>
  <si>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</si>
  <si>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</si>
  <si>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</si>
  <si>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</si>
  <si>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</si>
  <si>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</si>
  <si>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</si>
  <si>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</si>
  <si>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</si>
  <si>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</si>
  <si>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</si>
  <si>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</si>
  <si>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</si>
  <si>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</si>
  <si>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</si>
  <si>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</si>
  <si>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</si>
  <si>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</si>
  <si>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</si>
  <si>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</si>
  <si>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</si>
  <si>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</si>
  <si>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</si>
  <si>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</si>
  <si>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</si>
  <si>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</si>
  <si>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</si>
  <si>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</si>
  <si>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</si>
  <si>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</si>
  <si>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</si>
  <si>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</si>
  <si>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</si>
  <si>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</si>
  <si>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</si>
  <si>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</si>
  <si>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</si>
  <si>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</si>
  <si>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</si>
  <si>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</si>
  <si>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</si>
  <si>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</si>
  <si>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</si>
  <si>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</si>
  <si>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</si>
  <si>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</si>
  <si>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</si>
  <si>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</si>
  <si>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</si>
  <si>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</si>
  <si>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</si>
  <si>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</si>
  <si>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</si>
  <si>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</si>
  <si>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</si>
  <si>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</si>
  <si>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</si>
  <si>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</si>
  <si>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</si>
  <si>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</si>
  <si>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</si>
  <si>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</si>
  <si>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</si>
  <si>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</si>
  <si>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</si>
  <si>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</si>
  <si>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</si>
  <si>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</si>
  <si>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</si>
  <si>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</si>
  <si>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</si>
  <si>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</si>
  <si>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</si>
  <si>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</si>
  <si>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</si>
  <si>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</si>
  <si>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</si>
  <si>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</si>
  <si>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</si>
  <si>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</si>
  <si>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</si>
  <si>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</si>
  <si>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</si>
  <si>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</si>
  <si>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</si>
  <si>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</si>
  <si>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</si>
  <si>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</si>
  <si>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</si>
  <si>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</si>
  <si>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</si>
  <si>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</si>
  <si>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</si>
  <si>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</si>
  <si>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</si>
  <si>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</si>
  <si>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</si>
  <si>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</si>
  <si>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</si>
  <si>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</si>
  <si>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</si>
  <si>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</si>
  <si>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</si>
  <si>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</si>
  <si>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</si>
  <si>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</si>
  <si>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</si>
  <si>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</si>
  <si>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</si>
  <si>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</si>
  <si>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</si>
  <si>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</si>
  <si>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</si>
  <si>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</si>
  <si>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</si>
  <si>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</si>
  <si>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</si>
  <si>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</si>
  <si>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</si>
  <si>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</si>
  <si>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</si>
  <si>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</si>
  <si>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</si>
  <si>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</si>
  <si>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</si>
  <si>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</si>
  <si>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</si>
  <si>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</si>
  <si>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</si>
  <si>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</si>
  <si>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</si>
  <si>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</si>
  <si>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</si>
  <si>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</si>
  <si>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</si>
  <si>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</si>
  <si>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</si>
  <si>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</si>
  <si>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</si>
  <si>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</si>
  <si>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</si>
  <si>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</si>
  <si>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</si>
  <si>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</si>
  <si>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</si>
  <si>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</si>
  <si>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</si>
  <si>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</si>
  <si>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</si>
  <si>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</si>
  <si>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</si>
  <si>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</si>
  <si>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</si>
  <si>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</si>
  <si>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</si>
  <si>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</si>
  <si>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</si>
  <si>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</si>
  <si>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</si>
  <si>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</si>
  <si>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</si>
  <si>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</si>
  <si>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</si>
  <si>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</si>
  <si>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</si>
  <si>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</si>
  <si>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</si>
  <si>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</si>
  <si>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</si>
  <si>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</si>
  <si>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</si>
  <si>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</si>
  <si>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</si>
  <si>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</si>
  <si>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</si>
  <si>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</si>
  <si>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</si>
  <si>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</si>
  <si>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</si>
  <si>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</si>
  <si>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</si>
  <si>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</si>
  <si>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</si>
  <si>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</si>
  <si>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</si>
  <si>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</si>
  <si>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</si>
  <si>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</si>
  <si>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</si>
  <si>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</si>
  <si>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</si>
  <si>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</si>
  <si>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</si>
  <si>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</si>
  <si>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</si>
  <si>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</si>
  <si>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</si>
  <si>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</si>
  <si>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</si>
  <si>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</si>
  <si>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</si>
  <si>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</si>
  <si>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</si>
  <si>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</si>
  <si>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</si>
  <si>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</si>
  <si>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</si>
  <si>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</si>
  <si>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</si>
  <si>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</si>
  <si>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</si>
  <si>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</si>
  <si>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</si>
  <si>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</si>
  <si>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</si>
  <si>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</si>
  <si>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</si>
  <si>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</si>
  <si>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</si>
  <si>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</si>
  <si>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</si>
  <si>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</si>
  <si>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</si>
  <si>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</si>
  <si>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</si>
  <si>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</si>
  <si>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</si>
  <si>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</si>
  <si>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</si>
  <si>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</si>
  <si>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</si>
  <si>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</si>
  <si>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</si>
  <si>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</si>
  <si>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</si>
  <si>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</si>
  <si>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</si>
  <si>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</si>
  <si>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</si>
  <si>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</si>
  <si>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</si>
  <si>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</si>
  <si>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</si>
  <si>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</si>
  <si>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</si>
  <si>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</si>
  <si>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</si>
  <si>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</si>
  <si>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</si>
  <si>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</si>
  <si>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</si>
  <si>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</si>
  <si>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</si>
  <si>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</si>
  <si>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</si>
  <si>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</si>
  <si>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</si>
  <si>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</si>
  <si>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</si>
  <si>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</si>
  <si>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</si>
  <si>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</si>
  <si>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</si>
  <si>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</si>
  <si>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</si>
  <si>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</si>
  <si>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</si>
  <si>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</si>
  <si>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</si>
  <si>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</si>
  <si>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</si>
  <si>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</si>
  <si>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</si>
  <si>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</si>
  <si>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</si>
  <si>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</si>
  <si>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</si>
  <si>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</si>
  <si>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</si>
  <si>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</si>
  <si>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</si>
  <si>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</si>
  <si>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</si>
  <si>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</si>
  <si>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</si>
  <si>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</si>
  <si>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</si>
  <si>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</si>
  <si>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</si>
  <si>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</si>
  <si>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</si>
  <si>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</si>
  <si>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</si>
  <si>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</si>
  <si>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</si>
  <si>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</si>
  <si>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</si>
  <si>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</si>
  <si>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</si>
  <si>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</si>
  <si>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</si>
  <si>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</si>
  <si>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</si>
  <si>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</si>
  <si>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</si>
  <si>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</si>
  <si>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</si>
  <si>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</si>
  <si>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</si>
  <si>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</si>
  <si>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</si>
  <si>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</si>
  <si>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</si>
  <si>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</si>
  <si>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</si>
  <si>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</si>
  <si>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</si>
  <si>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</si>
  <si>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</si>
  <si>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</si>
  <si>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</si>
  <si>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</si>
  <si>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</si>
  <si>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</si>
  <si>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</si>
  <si>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</si>
  <si>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</si>
  <si>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</si>
  <si>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</si>
  <si>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</si>
  <si>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</si>
  <si>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</si>
  <si>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</si>
  <si>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</si>
  <si>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</si>
  <si>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</si>
  <si>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</si>
  <si>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</si>
  <si>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</si>
  <si>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</si>
  <si>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</si>
  <si>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</si>
  <si>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</si>
  <si>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</si>
  <si>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</si>
  <si>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</si>
  <si>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</si>
  <si>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</si>
  <si>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</si>
  <si>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</si>
  <si>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</si>
  <si>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</si>
  <si>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</si>
  <si>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</si>
  <si>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</si>
  <si>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</si>
  <si>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</si>
  <si>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</si>
  <si>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</si>
  <si>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</si>
  <si>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</si>
  <si>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</si>
  <si>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</si>
  <si>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</si>
  <si>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</si>
  <si>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</si>
  <si>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</si>
  <si>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</si>
  <si>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</si>
  <si>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</si>
  <si>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</si>
  <si>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</si>
  <si>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</si>
  <si>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</si>
  <si>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</si>
  <si>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</si>
  <si>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</si>
  <si>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</si>
  <si>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</si>
  <si>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</si>
  <si>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</si>
  <si>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</si>
  <si>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</si>
  <si>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</si>
  <si>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</si>
  <si>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</si>
  <si>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</si>
  <si>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</si>
  <si>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</si>
  <si>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</si>
  <si>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</si>
  <si>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</si>
  <si>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</si>
  <si>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</si>
  <si>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</si>
  <si>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</si>
  <si>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</si>
  <si>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</si>
  <si>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</si>
  <si>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</si>
  <si>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</si>
  <si>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</si>
  <si>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</si>
  <si>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</si>
  <si>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</si>
  <si>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</si>
  <si>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</si>
  <si>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</si>
  <si>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</si>
  <si>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</si>
  <si>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</si>
  <si>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</si>
  <si>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</si>
  <si>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</si>
  <si>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</si>
  <si>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</si>
  <si>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</si>
  <si>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</si>
  <si>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</si>
  <si>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</si>
  <si>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</si>
  <si>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</si>
  <si>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</si>
  <si>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</si>
  <si>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</si>
  <si>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</si>
  <si>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</si>
  <si>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</si>
  <si>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</si>
  <si>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</si>
  <si>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</si>
  <si>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</si>
  <si>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</si>
  <si>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</si>
  <si>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</si>
  <si>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</si>
  <si>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</si>
  <si>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</si>
  <si>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</si>
  <si>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</si>
  <si>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</si>
  <si>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</si>
  <si>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</si>
  <si>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</si>
  <si>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</si>
  <si>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</si>
  <si>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</si>
  <si>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</si>
  <si>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</si>
  <si>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</si>
  <si>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</si>
  <si>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</si>
  <si>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</si>
  <si>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</si>
  <si>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</si>
  <si>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</si>
  <si>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</si>
  <si>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</si>
  <si>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</si>
  <si>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</si>
  <si>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</si>
  <si>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</si>
  <si>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</si>
  <si>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</si>
  <si>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</si>
  <si>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</si>
  <si>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</si>
  <si>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</si>
  <si>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</si>
  <si>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</si>
  <si>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</si>
  <si>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</si>
  <si>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</si>
  <si>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</si>
  <si>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</si>
  <si>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</si>
  <si>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</si>
  <si>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</si>
  <si>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</si>
  <si>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</si>
  <si>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</si>
  <si>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</si>
  <si>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</si>
  <si>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</si>
  <si>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</si>
  <si>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</si>
  <si>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</si>
  <si>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</si>
  <si>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</si>
  <si>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</si>
  <si>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</si>
  <si>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</si>
  <si>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</si>
  <si>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</si>
  <si>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</si>
  <si>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</si>
  <si>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</si>
  <si>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</si>
  <si>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</si>
  <si>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</si>
  <si>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</si>
  <si>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</si>
  <si>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</si>
  <si>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</si>
  <si>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</si>
  <si>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</si>
  <si>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</si>
  <si>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</si>
  <si>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</si>
  <si>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</si>
  <si>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</si>
  <si>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</si>
  <si>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</si>
  <si>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</si>
  <si>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</si>
  <si>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</si>
  <si>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</si>
  <si>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</si>
  <si>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</si>
  <si>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</si>
  <si>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</si>
  <si>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</si>
  <si>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</si>
  <si>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</si>
  <si>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</si>
  <si>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</si>
  <si>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</si>
  <si>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</si>
  <si>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</si>
  <si>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</si>
  <si>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</si>
  <si>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</si>
  <si>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</si>
  <si>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</si>
  <si>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</si>
  <si>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</si>
  <si>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</si>
  <si>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</si>
  <si>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</si>
  <si>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</si>
  <si>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</si>
  <si>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</si>
  <si>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</si>
  <si>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</si>
  <si>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</si>
  <si>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</si>
  <si>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</si>
  <si>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</si>
  <si>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</si>
  <si>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</si>
  <si>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</si>
  <si>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</si>
  <si>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</si>
  <si>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</si>
  <si>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</si>
  <si>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</si>
  <si>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</si>
  <si>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</si>
  <si>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</si>
  <si>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</si>
  <si>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</si>
  <si>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</si>
  <si>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</si>
  <si>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</si>
  <si>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</si>
  <si>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</si>
  <si>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</si>
  <si>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</si>
  <si>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</si>
  <si>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</si>
  <si>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</si>
  <si>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</si>
  <si>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</si>
  <si>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</si>
  <si>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</si>
  <si>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</si>
  <si>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</si>
  <si>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</si>
  <si>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</si>
  <si>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</si>
  <si>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</si>
  <si>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</si>
  <si>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</si>
  <si>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</si>
  <si>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</si>
  <si>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</si>
  <si>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</si>
  <si>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</si>
  <si>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</si>
  <si>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</si>
  <si>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</si>
  <si>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</si>
  <si>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</si>
  <si>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</si>
  <si>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</si>
  <si>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</si>
  <si>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</si>
  <si>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</si>
  <si>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</si>
  <si>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</si>
  <si>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</si>
  <si>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</si>
  <si>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</si>
  <si>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</si>
  <si>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</si>
  <si>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</si>
  <si>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</si>
  <si>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</si>
  <si>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</si>
  <si>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</si>
  <si>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</si>
  <si>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</si>
  <si>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</si>
  <si>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</si>
  <si>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</si>
  <si>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</si>
  <si>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</si>
  <si>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</si>
  <si>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</si>
  <si>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</si>
  <si>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</si>
  <si>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</si>
  <si>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</si>
  <si>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</si>
  <si>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</si>
  <si>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</si>
  <si>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</si>
  <si>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</si>
  <si>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</si>
  <si>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</si>
  <si>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</si>
  <si>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</si>
  <si>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</si>
  <si>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</si>
  <si>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</si>
  <si>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</si>
  <si>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</si>
  <si>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</si>
  <si>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</si>
  <si>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</si>
  <si>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</si>
  <si>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</si>
  <si>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</si>
  <si>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</si>
  <si>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</si>
  <si>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</si>
  <si>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</si>
  <si>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</si>
  <si>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</si>
  <si>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</si>
  <si>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</si>
  <si>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</si>
  <si>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</si>
  <si>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</si>
  <si>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</si>
  <si>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</si>
  <si>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</si>
  <si>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</si>
  <si>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</si>
  <si>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</si>
  <si>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</si>
  <si>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</si>
  <si>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</si>
  <si>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</si>
  <si>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</si>
  <si>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</si>
  <si>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</si>
  <si>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</si>
  <si>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</si>
  <si>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</si>
  <si>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</si>
  <si>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</si>
  <si>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</si>
  <si>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</si>
  <si>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</si>
  <si>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</si>
  <si>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</si>
  <si>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</si>
  <si>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</si>
  <si>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</si>
  <si>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</si>
  <si>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</si>
  <si>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</si>
  <si>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</si>
  <si>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</si>
  <si>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</si>
  <si>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</si>
  <si>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</si>
  <si>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</si>
  <si>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</si>
  <si>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</si>
  <si>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</si>
  <si>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</si>
  <si>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</si>
  <si>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</si>
  <si>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</si>
  <si>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</si>
  <si>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</si>
  <si>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</si>
  <si>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</si>
  <si>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</si>
  <si>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</si>
  <si>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</si>
  <si>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</si>
  <si>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</si>
  <si>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</si>
  <si>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</si>
  <si>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</si>
  <si>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</si>
  <si>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</si>
  <si>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</si>
  <si>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</si>
  <si>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</si>
  <si>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</si>
  <si>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</si>
  <si>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</si>
  <si>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</si>
  <si>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</si>
  <si>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</si>
  <si>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</si>
  <si>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</si>
  <si>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</si>
  <si>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</si>
  <si>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</si>
  <si>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</si>
  <si>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</si>
  <si>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</si>
  <si>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</si>
  <si>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</si>
  <si>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</si>
  <si>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</si>
  <si>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</si>
  <si>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</si>
  <si>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</si>
  <si>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</si>
  <si>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</si>
  <si>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</si>
  <si>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</si>
  <si>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</si>
  <si>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</si>
  <si>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</si>
  <si>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</si>
  <si>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</si>
  <si>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</si>
  <si>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</si>
  <si>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</si>
  <si>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</si>
  <si>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</si>
  <si>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</si>
  <si>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</si>
  <si>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</si>
  <si>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</si>
  <si>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</si>
  <si>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</si>
  <si>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</si>
  <si>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</si>
  <si>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</si>
  <si>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</si>
  <si>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</si>
  <si>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</si>
  <si>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</si>
  <si>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</si>
  <si>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</si>
  <si>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</si>
  <si>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</si>
  <si>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</si>
  <si>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</si>
  <si>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</si>
  <si>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</si>
  <si>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</si>
  <si>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</si>
  <si>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</si>
  <si>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</si>
  <si>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</si>
  <si>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</si>
  <si>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</si>
  <si>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</si>
  <si>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</si>
  <si>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</si>
  <si>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</si>
  <si>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</si>
  <si>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</si>
  <si>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</si>
  <si>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</si>
  <si>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</si>
  <si>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</si>
  <si>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</si>
  <si>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</si>
  <si>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</si>
  <si>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</si>
  <si>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</si>
  <si>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</si>
  <si>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</si>
  <si>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</si>
  <si>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</si>
  <si>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</si>
  <si>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</si>
  <si>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</si>
  <si>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</si>
  <si>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</si>
  <si>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</si>
  <si>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</si>
  <si>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</si>
  <si>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</si>
  <si>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</si>
  <si>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</si>
  <si>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</si>
  <si>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</si>
  <si>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</si>
  <si>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</si>
  <si>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</si>
  <si>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</si>
  <si>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</si>
  <si>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</si>
  <si>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</si>
  <si>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</si>
  <si>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</si>
  <si>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</si>
  <si>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</si>
  <si>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</si>
  <si>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</si>
  <si>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</si>
  <si>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</si>
  <si>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</si>
  <si>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</si>
  <si>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</si>
  <si>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</si>
  <si>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</si>
  <si>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</si>
  <si>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</si>
  <si>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</si>
  <si>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</si>
  <si>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</si>
  <si>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</si>
  <si>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</si>
  <si>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</si>
  <si>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</si>
  <si>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</si>
  <si>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</si>
  <si>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</si>
  <si>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</si>
  <si>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</si>
  <si>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</si>
  <si>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</si>
  <si>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</si>
  <si>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</si>
  <si>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</si>
  <si>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</si>
  <si>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</si>
  <si>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</si>
  <si>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</si>
  <si>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</si>
  <si>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</si>
  <si>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</si>
  <si>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</si>
  <si>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</si>
  <si>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</si>
  <si>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</si>
  <si>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</si>
  <si>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</si>
  <si>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</si>
  <si>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</si>
  <si>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</si>
  <si>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</si>
  <si>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</si>
  <si>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</si>
  <si>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</si>
  <si>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</si>
  <si>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</si>
  <si>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</si>
  <si>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</si>
  <si>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</si>
  <si>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</si>
  <si>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</si>
  <si>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</si>
  <si>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</si>
  <si>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</si>
  <si>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</si>
  <si>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</si>
  <si>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</si>
  <si>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</si>
  <si>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</si>
  <si>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</si>
  <si>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</si>
  <si>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</si>
  <si>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</si>
  <si>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</si>
  <si>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</si>
  <si>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</si>
  <si>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</si>
  <si>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</si>
  <si>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</si>
  <si>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</si>
  <si>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</si>
  <si>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</si>
  <si>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</si>
  <si>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</si>
  <si>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</si>
  <si>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</si>
  <si>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</si>
  <si>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</si>
  <si>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</si>
  <si>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</si>
  <si>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</si>
  <si>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</si>
  <si>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</si>
  <si>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</si>
  <si>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</si>
  <si>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</si>
  <si>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</si>
  <si>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</si>
  <si>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</si>
  <si>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</si>
  <si>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</si>
  <si>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</si>
  <si>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</si>
  <si>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</si>
  <si>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</si>
  <si>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</si>
  <si>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</si>
  <si>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</si>
  <si>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</si>
  <si>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</si>
  <si>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</si>
  <si>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</si>
  <si>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</si>
  <si>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</si>
  <si>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</si>
  <si>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</si>
  <si>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</si>
  <si>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</si>
  <si>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</si>
  <si>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</si>
  <si>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</si>
  <si>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</si>
  <si>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</si>
  <si>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</si>
  <si>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</si>
  <si>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</si>
  <si>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</si>
  <si>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</si>
  <si>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</si>
  <si>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</si>
  <si>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</si>
  <si>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</si>
  <si>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</si>
  <si>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</si>
  <si>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</si>
  <si>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</si>
  <si>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</si>
  <si>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</si>
  <si>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</si>
  <si>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</si>
  <si>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</si>
  <si>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</si>
  <si>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</si>
  <si>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</si>
  <si>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</si>
  <si>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</si>
  <si>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</si>
  <si>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</si>
  <si>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</si>
  <si>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</si>
  <si>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</si>
  <si>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</si>
  <si>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</si>
  <si>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</si>
  <si>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</si>
  <si>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</si>
  <si>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</si>
  <si>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</si>
  <si>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</si>
  <si>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</si>
  <si>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</si>
  <si>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</si>
  <si>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</si>
  <si>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</si>
  <si>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</si>
  <si>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</si>
  <si>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</si>
  <si>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</si>
  <si>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</si>
  <si>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</si>
  <si>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</si>
  <si>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</si>
  <si>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</si>
  <si>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</si>
  <si>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</si>
  <si>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</si>
  <si>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</si>
  <si>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</si>
  <si>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</si>
  <si>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</si>
  <si>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</si>
  <si>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</si>
  <si>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</si>
  <si>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</si>
  <si>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</si>
  <si>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</si>
  <si>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</si>
  <si>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</si>
  <si>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</si>
  <si>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</si>
  <si>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</si>
  <si>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</si>
  <si>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</si>
  <si>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</si>
  <si>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</si>
  <si>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</si>
  <si>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</si>
  <si>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</si>
  <si>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</si>
  <si>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</si>
  <si>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</si>
  <si>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</si>
  <si>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</si>
  <si>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</si>
  <si>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</si>
  <si>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</si>
  <si>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</si>
  <si>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</si>
  <si>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</si>
  <si>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</si>
  <si>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</si>
  <si>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</si>
  <si>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</si>
  <si>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</si>
  <si>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</si>
  <si>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</si>
  <si>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</si>
  <si>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</si>
  <si>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</si>
  <si>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</si>
  <si>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</si>
  <si>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</si>
  <si>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</si>
  <si>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</si>
  <si>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</si>
  <si>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</si>
  <si>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</si>
  <si>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</si>
  <si>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</si>
  <si>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</si>
  <si>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</si>
  <si>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</si>
  <si>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</si>
  <si>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</si>
  <si>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</si>
  <si>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</si>
  <si>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</si>
  <si>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</si>
  <si>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</si>
  <si>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</si>
  <si>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</si>
  <si>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</si>
  <si>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</si>
  <si>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</si>
  <si>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</si>
  <si>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</si>
  <si>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</si>
  <si>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</si>
  <si>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</si>
  <si>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</si>
  <si>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</si>
  <si>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</si>
  <si>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</si>
  <si>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</si>
  <si>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</si>
  <si>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</si>
  <si>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</si>
  <si>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</si>
  <si>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</si>
  <si>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</si>
  <si>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</si>
  <si>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</si>
  <si>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</si>
  <si>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</si>
  <si>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</si>
  <si>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</si>
  <si>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</si>
  <si>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</si>
  <si>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</si>
  <si>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</si>
  <si>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</si>
  <si>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</si>
  <si>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</si>
  <si>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</si>
  <si>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</si>
  <si>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</si>
  <si>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</si>
  <si>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</si>
  <si>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</si>
  <si>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</si>
  <si>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</si>
  <si>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</si>
  <si>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</si>
  <si>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</si>
  <si>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</si>
  <si>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</si>
  <si>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</si>
  <si>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</si>
  <si>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</si>
  <si>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</si>
  <si>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</si>
  <si>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</si>
  <si>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</si>
  <si>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</si>
  <si>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</si>
  <si>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</si>
  <si>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</si>
  <si>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</si>
  <si>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</si>
  <si>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</si>
  <si>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</si>
  <si>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</si>
  <si>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</si>
  <si>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</si>
  <si>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</si>
  <si>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</si>
  <si>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</si>
  <si>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</si>
  <si>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</si>
  <si>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</si>
  <si>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</si>
  <si>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</si>
  <si>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</si>
  <si>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</si>
  <si>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</si>
  <si>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</si>
  <si>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</si>
  <si>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</si>
  <si>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</si>
  <si>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</si>
  <si>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</si>
  <si>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</si>
  <si>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</si>
  <si>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</si>
  <si>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</si>
  <si>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</si>
  <si>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</si>
  <si>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</si>
  <si>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</si>
  <si>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</si>
  <si>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</si>
  <si>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</si>
  <si>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</si>
  <si>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</si>
  <si>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</si>
  <si>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</si>
  <si>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</si>
  <si>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</si>
  <si>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</si>
  <si>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</si>
  <si>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</si>
  <si>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</si>
  <si>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</si>
  <si>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</si>
  <si>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</si>
  <si>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</si>
  <si>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</si>
  <si>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</si>
  <si>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</si>
  <si>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</si>
  <si>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</si>
  <si>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</si>
  <si>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</si>
  <si>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</si>
  <si>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</si>
  <si>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</si>
  <si>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</si>
  <si>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</si>
  <si>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</si>
  <si>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</si>
  <si>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</si>
  <si>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</si>
  <si>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</si>
  <si>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</si>
  <si>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</si>
  <si>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</si>
  <si>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</si>
  <si>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</si>
  <si>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</si>
  <si>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</si>
  <si>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</si>
  <si>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</si>
  <si>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</si>
  <si>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</si>
  <si>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</si>
  <si>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</si>
  <si>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</si>
  <si>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</si>
  <si>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</si>
  <si>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</si>
  <si>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</si>
  <si>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</si>
  <si>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</si>
  <si>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</si>
  <si>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</si>
  <si>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</si>
  <si>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</si>
  <si>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</si>
  <si>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</si>
  <si>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</si>
  <si>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</si>
  <si>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</si>
  <si>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</si>
  <si>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</si>
  <si>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</si>
  <si>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</si>
  <si>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</si>
  <si>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</si>
  <si>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</si>
  <si>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</si>
  <si>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</si>
  <si>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</si>
  <si>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</si>
  <si>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</si>
  <si>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</si>
  <si>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</si>
  <si>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</si>
  <si>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</si>
  <si>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</si>
  <si>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</si>
  <si>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</si>
  <si>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</si>
  <si>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</si>
  <si>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</si>
  <si>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</si>
  <si>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</si>
  <si>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</si>
  <si>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</si>
  <si>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</si>
  <si>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</si>
  <si>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</si>
  <si>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</si>
  <si>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</si>
  <si>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</si>
  <si>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</si>
  <si>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</si>
  <si>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</si>
  <si>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</si>
  <si>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</si>
  <si>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</si>
  <si>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</si>
  <si>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</si>
  <si>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</si>
  <si>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</si>
  <si>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</si>
  <si>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</si>
  <si>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</si>
  <si>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</si>
  <si>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</si>
  <si>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</si>
  <si>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</si>
  <si>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</si>
  <si>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</si>
  <si>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</si>
  <si>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</si>
  <si>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</si>
  <si>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</si>
  <si>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</si>
  <si>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</si>
  <si>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</si>
  <si>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</si>
  <si>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</si>
  <si>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</si>
  <si>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</si>
  <si>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</si>
  <si>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</si>
  <si>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</si>
  <si>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</si>
  <si>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</si>
  <si>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</si>
  <si>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</si>
  <si>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</si>
  <si>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</si>
  <si>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</si>
  <si>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</si>
  <si>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</si>
  <si>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</si>
  <si>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</si>
  <si>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</si>
  <si>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</si>
  <si>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</si>
  <si>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</si>
  <si>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</si>
  <si>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</si>
  <si>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</si>
  <si>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</si>
  <si>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</si>
  <si>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</si>
  <si>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</si>
  <si>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</si>
  <si>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</si>
  <si>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</si>
  <si>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</si>
  <si>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</si>
  <si>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</si>
  <si>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</si>
  <si>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</si>
  <si>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</si>
  <si>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</si>
  <si>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</si>
  <si>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</si>
  <si>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</si>
  <si>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</si>
  <si>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</si>
  <si>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</si>
  <si>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</si>
  <si>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</si>
  <si>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</si>
  <si>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</si>
  <si>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</si>
  <si>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</si>
  <si>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</si>
  <si>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</si>
  <si>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</si>
  <si>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</si>
  <si>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</si>
  <si>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</si>
  <si>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</si>
  <si>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</si>
  <si>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</si>
  <si>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</si>
  <si>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</si>
  <si>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</si>
  <si>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</si>
  <si>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</si>
  <si>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</si>
  <si>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</si>
  <si>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</si>
  <si>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</si>
  <si>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</si>
  <si>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</si>
  <si>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</si>
  <si>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</si>
  <si>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</si>
  <si>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</si>
  <si>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</si>
  <si>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</si>
  <si>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</si>
  <si>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</si>
  <si>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</si>
  <si>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</si>
  <si>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</si>
  <si>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</si>
  <si>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</si>
  <si>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</si>
  <si>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</si>
  <si>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</si>
  <si>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</si>
  <si>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</si>
  <si>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</si>
  <si>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</si>
  <si>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</si>
  <si>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</si>
  <si>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</si>
  <si>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</si>
  <si>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</si>
  <si>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</si>
  <si>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</si>
  <si>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</si>
  <si>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</si>
  <si>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</si>
  <si>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</si>
  <si>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</si>
  <si>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</si>
  <si>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</si>
  <si>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</si>
  <si>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</si>
  <si>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</si>
  <si>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</si>
  <si>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</si>
  <si>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</si>
  <si>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</si>
  <si>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</si>
  <si>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</si>
  <si>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</si>
  <si>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</si>
  <si>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</si>
  <si>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</si>
  <si>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</si>
  <si>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</si>
  <si>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</si>
  <si>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</si>
  <si>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</si>
  <si>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</si>
  <si>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</si>
  <si>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</si>
  <si>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</si>
  <si>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</si>
  <si>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</si>
  <si>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</si>
  <si>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</si>
  <si>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</si>
  <si>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</si>
  <si>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</si>
  <si>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</si>
  <si>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</si>
  <si>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</si>
  <si>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</si>
  <si>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</si>
  <si>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</si>
  <si>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</si>
  <si>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</si>
  <si>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</si>
  <si>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</si>
  <si>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</si>
  <si>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</si>
  <si>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</si>
  <si>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</si>
  <si>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</si>
  <si>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</si>
  <si>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</si>
  <si>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</si>
  <si>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</si>
  <si>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</si>
  <si>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</si>
  <si>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</si>
  <si>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</si>
  <si>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</si>
  <si>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</si>
  <si>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</si>
  <si>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</si>
  <si>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</si>
  <si>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</si>
  <si>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</si>
  <si>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</si>
  <si>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</si>
  <si>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</si>
  <si>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</si>
  <si>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</si>
  <si>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</si>
  <si>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</si>
  <si>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</si>
  <si>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</si>
  <si>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</si>
  <si>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</si>
  <si>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</si>
  <si>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</si>
  <si>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</si>
  <si>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</si>
  <si>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</si>
  <si>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</si>
  <si>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</si>
  <si>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</si>
  <si>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</si>
  <si>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</si>
  <si>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</si>
  <si>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</si>
  <si>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</si>
  <si>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</si>
  <si>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</si>
  <si>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</si>
  <si>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</si>
  <si>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</si>
  <si>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</si>
  <si>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</si>
  <si>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</si>
  <si>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</si>
  <si>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</si>
  <si>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</si>
  <si>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</si>
  <si>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</si>
  <si>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</si>
  <si>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</si>
  <si>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</si>
  <si>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</si>
  <si>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</si>
  <si>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</si>
  <si>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</si>
  <si>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</si>
  <si>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</si>
  <si>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</si>
  <si>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</si>
  <si>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</si>
  <si>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</si>
  <si>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</si>
  <si>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</si>
  <si>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</si>
  <si>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</si>
  <si>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</si>
  <si>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</si>
  <si>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</si>
  <si>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</si>
  <si>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</si>
  <si>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</si>
  <si>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</si>
  <si>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</si>
  <si>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</si>
  <si>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</si>
  <si>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</si>
  <si>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</si>
  <si>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</si>
  <si>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</si>
  <si>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</si>
  <si>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</si>
  <si>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</si>
  <si>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</si>
  <si>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</si>
  <si>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</si>
  <si>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</si>
  <si>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</si>
  <si>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</si>
  <si>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</si>
  <si>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</si>
  <si>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</si>
  <si>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</si>
  <si>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</si>
  <si>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</si>
  <si>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</si>
  <si>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</si>
  <si>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</si>
  <si>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</si>
  <si>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</si>
  <si>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</si>
  <si>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</si>
  <si>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</si>
  <si>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</si>
  <si>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</si>
  <si>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</si>
  <si>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</si>
  <si>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</si>
  <si>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</si>
  <si>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</si>
  <si>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</si>
  <si>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</si>
  <si>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</si>
  <si>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</si>
  <si>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</si>
  <si>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</si>
  <si>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</si>
  <si>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</si>
  <si>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</si>
  <si>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</si>
  <si>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</si>
  <si>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</si>
  <si>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</si>
  <si>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</si>
  <si>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</si>
  <si>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</si>
  <si>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</si>
  <si>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</si>
  <si>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</si>
  <si>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</si>
  <si>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</si>
  <si>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</si>
  <si>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</si>
  <si>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</si>
  <si>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</si>
  <si>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</si>
  <si>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</si>
  <si>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</si>
  <si>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</si>
  <si>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</si>
  <si>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</si>
  <si>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</si>
  <si>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</si>
  <si>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</si>
  <si>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</si>
  <si>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</si>
  <si>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</si>
  <si>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</si>
  <si>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</si>
  <si>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</si>
  <si>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</si>
  <si>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</si>
  <si>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</si>
  <si>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</si>
  <si>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</si>
  <si>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</si>
  <si>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</si>
  <si>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</si>
  <si>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</si>
  <si>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</si>
  <si>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</si>
  <si>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</si>
  <si>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</si>
  <si>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</si>
  <si>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</si>
  <si>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</si>
  <si>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</si>
  <si>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</si>
  <si>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</si>
  <si>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</si>
  <si>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</si>
  <si>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</si>
  <si>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</si>
  <si>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</si>
  <si>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</si>
  <si>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</si>
  <si>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</si>
  <si>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</si>
  <si>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</si>
  <si>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</si>
  <si>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</si>
  <si>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</si>
  <si>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</si>
  <si>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</si>
  <si>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</si>
  <si>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</si>
  <si>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</si>
  <si>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</si>
  <si>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</si>
  <si>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</si>
  <si>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</si>
  <si>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</si>
  <si>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</si>
  <si>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</si>
  <si>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</si>
  <si>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</si>
  <si>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</si>
  <si>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</si>
  <si>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</si>
  <si>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</si>
  <si>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</si>
  <si>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</si>
  <si>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</si>
  <si>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</si>
  <si>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</si>
  <si>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</si>
  <si>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</si>
  <si>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</si>
  <si>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</si>
  <si>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</si>
  <si>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</si>
  <si>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</si>
  <si>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</si>
  <si>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</si>
  <si>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</si>
  <si>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</si>
  <si>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</si>
  <si>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</si>
  <si>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</si>
  <si>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</si>
  <si>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</si>
  <si>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</si>
  <si>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</si>
  <si>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</si>
  <si>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</si>
  <si>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</si>
  <si>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</si>
  <si>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</si>
  <si>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</si>
  <si>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</si>
  <si>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</si>
  <si>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</si>
  <si>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</si>
  <si>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</si>
  <si>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</si>
  <si>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</si>
  <si>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</si>
  <si>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</si>
  <si>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</si>
  <si>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</si>
  <si>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</si>
  <si>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</si>
  <si>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</si>
  <si>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</si>
  <si>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</si>
  <si>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</si>
  <si>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</si>
  <si>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</si>
  <si>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</si>
  <si>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</si>
  <si>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</si>
  <si>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</si>
  <si>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</si>
  <si>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</si>
  <si>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</si>
  <si>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</si>
  <si>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</si>
  <si>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</si>
  <si>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</si>
  <si>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</si>
  <si>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</si>
  <si>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</si>
  <si>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</si>
  <si>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</si>
  <si>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</si>
  <si>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</si>
  <si>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</si>
  <si>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</si>
  <si>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</si>
  <si>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</si>
  <si>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</si>
  <si>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</si>
  <si>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</si>
  <si>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</si>
  <si>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</si>
  <si>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</si>
  <si>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</si>
  <si>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</si>
  <si>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</si>
  <si>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</si>
  <si>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</si>
  <si>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</si>
  <si>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</si>
  <si>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</si>
  <si>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</si>
  <si>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</si>
  <si>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</si>
  <si>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</si>
  <si>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</si>
  <si>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</si>
  <si>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</si>
  <si>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</si>
  <si>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</si>
  <si>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</si>
  <si>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</si>
  <si>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</si>
  <si>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</si>
  <si>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</si>
  <si>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</si>
  <si>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</si>
  <si>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</si>
  <si>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</si>
  <si>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</si>
  <si>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</si>
  <si>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</si>
  <si>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</si>
  <si>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</si>
  <si>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</si>
  <si>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</si>
  <si>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</si>
  <si>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</si>
  <si>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</si>
  <si>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</si>
  <si>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</si>
  <si>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</si>
  <si>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</si>
  <si>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</si>
  <si>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</si>
  <si>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</si>
  <si>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</si>
  <si>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</si>
  <si>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</si>
  <si>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</si>
  <si>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</si>
  <si>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</si>
  <si>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</si>
  <si>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</si>
  <si>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</si>
  <si>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</si>
  <si>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</si>
  <si>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</si>
  <si>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</si>
  <si>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</si>
  <si>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</si>
  <si>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</si>
  <si>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</si>
  <si>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</si>
  <si>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</si>
  <si>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</si>
  <si>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</si>
  <si>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</si>
  <si>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</si>
  <si>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</si>
  <si>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</si>
  <si>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</si>
  <si>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</si>
  <si>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</si>
  <si>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</si>
  <si>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</si>
  <si>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</si>
  <si>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</si>
  <si>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</si>
  <si>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</si>
  <si>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</si>
  <si>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</si>
  <si>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</si>
  <si>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</si>
  <si>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</si>
  <si>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</si>
  <si>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</si>
  <si>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</si>
  <si>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</si>
  <si>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</si>
  <si>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</si>
  <si>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</si>
  <si>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</si>
  <si>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</si>
  <si>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</si>
  <si>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</si>
  <si>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</si>
  <si>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</si>
  <si>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</si>
  <si>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</si>
  <si>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</si>
  <si>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</si>
  <si>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</si>
  <si>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</si>
  <si>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</si>
  <si>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</si>
  <si>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</si>
  <si>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</si>
  <si>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</si>
  <si>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</si>
  <si>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</si>
  <si>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</si>
  <si>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</si>
  <si>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</si>
  <si>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</si>
  <si>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</si>
  <si>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</si>
  <si>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</si>
  <si>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</si>
  <si>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</si>
  <si>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</si>
  <si>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</si>
  <si>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</si>
  <si>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</si>
  <si>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</si>
  <si>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</si>
  <si>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</si>
  <si>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</si>
  <si>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</si>
  <si>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</si>
  <si>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</si>
  <si>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</si>
  <si>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</si>
  <si>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</si>
  <si>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</si>
  <si>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</si>
  <si>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</si>
  <si>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</si>
  <si>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</si>
  <si>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</si>
  <si>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</si>
  <si>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</si>
  <si>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</si>
  <si>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</si>
  <si>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</si>
  <si>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</si>
  <si>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</si>
  <si>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</si>
  <si>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</si>
  <si>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</si>
  <si>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</si>
  <si>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</si>
  <si>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</si>
  <si>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</si>
  <si>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</si>
  <si>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</si>
  <si>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</si>
  <si>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</si>
  <si>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</si>
  <si>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</si>
  <si>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</si>
  <si>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</si>
  <si>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</si>
  <si>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</si>
  <si>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</si>
  <si>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</si>
  <si>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</si>
  <si>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</si>
  <si>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</si>
  <si>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</si>
  <si>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</si>
  <si>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</si>
  <si>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</si>
  <si>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</si>
  <si>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</si>
  <si>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</si>
  <si>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</si>
  <si>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</si>
  <si>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</si>
  <si>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</si>
  <si>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</si>
  <si>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</si>
  <si>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</si>
  <si>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</si>
  <si>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</si>
  <si>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</si>
  <si>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</si>
  <si>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</si>
  <si>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</si>
  <si>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</si>
  <si>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</si>
  <si>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</si>
  <si>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</si>
  <si>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</si>
  <si>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</si>
  <si>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</si>
  <si>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</si>
  <si>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</si>
  <si>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</si>
  <si>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</si>
  <si>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</si>
  <si>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</si>
  <si>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</si>
  <si>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</si>
  <si>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</si>
  <si>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</si>
  <si>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</si>
  <si>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</si>
  <si>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</si>
  <si>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</si>
  <si>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</si>
  <si>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</si>
  <si>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</si>
  <si>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</si>
  <si>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</si>
  <si>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</si>
  <si>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</si>
  <si>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</si>
  <si>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</si>
  <si>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</si>
  <si>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</si>
  <si>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</si>
  <si>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</si>
  <si>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</si>
  <si>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</si>
  <si>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</si>
  <si>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</si>
  <si>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</si>
  <si>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</si>
  <si>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</si>
  <si>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</si>
  <si>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</si>
  <si>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</si>
  <si>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</si>
  <si>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</si>
  <si>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</si>
  <si>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</si>
  <si>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</si>
  <si>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</si>
  <si>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</si>
  <si>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</si>
  <si>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</si>
  <si>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</si>
  <si>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</si>
  <si>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</si>
  <si>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</si>
  <si>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</si>
  <si>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</si>
  <si>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</si>
  <si>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</si>
  <si>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</si>
  <si>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</si>
  <si>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</si>
  <si>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</si>
  <si>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</si>
  <si>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</si>
  <si>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</si>
  <si>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</si>
  <si>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</si>
  <si>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</si>
  <si>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</si>
  <si>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</si>
  <si>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</si>
  <si>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</si>
  <si>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</si>
  <si>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</si>
  <si>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</si>
  <si>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</si>
  <si>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</si>
  <si>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</si>
  <si>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</si>
  <si>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</si>
  <si>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</si>
  <si>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</si>
  <si>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</si>
  <si>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</si>
  <si>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</si>
  <si>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</si>
  <si>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</si>
  <si>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</si>
  <si>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</si>
  <si>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</si>
  <si>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</si>
  <si>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</si>
  <si>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</si>
  <si>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</si>
  <si>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</si>
  <si>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</si>
  <si>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</si>
  <si>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</si>
  <si>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</si>
  <si>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</si>
  <si>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</si>
  <si>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</si>
  <si>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</si>
  <si>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</si>
  <si>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</si>
  <si>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</si>
  <si>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</si>
  <si>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</si>
  <si>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</si>
  <si>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</si>
  <si>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</si>
  <si>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</si>
  <si>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</si>
  <si>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</si>
  <si>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</si>
  <si>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</si>
  <si>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</si>
  <si>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</si>
  <si>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</si>
  <si>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</si>
  <si>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</si>
  <si>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</si>
  <si>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</si>
  <si>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</si>
  <si>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</si>
  <si>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</si>
  <si>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</si>
  <si>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</si>
  <si>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</si>
  <si>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</si>
  <si>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</si>
  <si>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</si>
  <si>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</si>
  <si>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</si>
  <si>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</si>
  <si>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</si>
  <si>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</si>
  <si>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</si>
  <si>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</si>
  <si>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</si>
  <si>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</si>
  <si>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</si>
  <si>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</si>
  <si>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</si>
  <si>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</si>
  <si>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</si>
  <si>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</si>
  <si>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</si>
  <si>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</si>
  <si>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</si>
  <si>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</si>
  <si>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</si>
  <si>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</si>
  <si>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</si>
  <si>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</si>
  <si>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</si>
  <si>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</si>
  <si>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</si>
  <si>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</si>
  <si>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</si>
  <si>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</si>
  <si>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</si>
  <si>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</si>
  <si>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</si>
  <si>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</si>
  <si>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</si>
  <si>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</si>
  <si>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</si>
  <si>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</si>
  <si>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</si>
  <si>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</si>
  <si>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</si>
  <si>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</si>
  <si>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</si>
  <si>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</si>
  <si>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</si>
  <si>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</si>
  <si>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</si>
  <si>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</si>
  <si>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</si>
  <si>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</si>
  <si>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</si>
  <si>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</si>
  <si>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</si>
  <si>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</si>
  <si>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</si>
  <si>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</si>
  <si>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</si>
  <si>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</si>
  <si>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</si>
  <si>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</si>
  <si>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</si>
  <si>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</si>
  <si>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</si>
  <si>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</si>
  <si>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</si>
  <si>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</si>
  <si>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</si>
  <si>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</si>
  <si>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</si>
  <si>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</si>
  <si>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</si>
  <si>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</si>
  <si>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</si>
  <si>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</si>
  <si>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</si>
  <si>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</si>
  <si>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</si>
  <si>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</si>
  <si>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</si>
  <si>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</si>
  <si>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</si>
  <si>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</si>
  <si>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</si>
  <si>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</si>
  <si>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</si>
  <si>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</si>
  <si>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</si>
  <si>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</si>
  <si>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</si>
  <si>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</si>
  <si>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</si>
  <si>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</si>
  <si>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</si>
  <si>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</si>
  <si>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</si>
  <si>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</si>
  <si>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</si>
  <si>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</si>
  <si>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</si>
  <si>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</si>
  <si>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</si>
  <si>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</si>
  <si>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</si>
  <si>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</si>
  <si>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</si>
  <si>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</si>
  <si>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</si>
  <si>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</si>
  <si>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</si>
  <si>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</si>
  <si>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</si>
  <si>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</si>
  <si>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</si>
  <si>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</si>
  <si>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</si>
  <si>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</si>
  <si>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</si>
  <si>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</si>
  <si>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</si>
  <si>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</si>
  <si>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</si>
  <si>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</si>
  <si>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</si>
  <si>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</si>
  <si>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</si>
  <si>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</si>
  <si>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</si>
  <si>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</si>
  <si>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</si>
  <si>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</si>
  <si>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</si>
  <si>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</si>
  <si>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</si>
  <si>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</si>
  <si>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</si>
  <si>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</si>
  <si>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</si>
  <si>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</si>
  <si>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</si>
  <si>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</si>
  <si>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</si>
  <si>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</si>
  <si>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</si>
  <si>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</si>
  <si>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</si>
  <si>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</si>
  <si>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</si>
  <si>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</si>
  <si>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</si>
  <si>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</si>
  <si>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</si>
  <si>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</si>
  <si>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</si>
  <si>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</si>
  <si>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</si>
  <si>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</si>
  <si>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</si>
  <si>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</si>
  <si>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</si>
  <si>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</si>
  <si>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</si>
  <si>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</si>
  <si>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</si>
  <si>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</si>
  <si>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</si>
  <si>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</si>
  <si>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</si>
  <si>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</si>
  <si>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</si>
  <si>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</si>
  <si>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</si>
  <si>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</si>
  <si>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</si>
  <si>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</si>
  <si>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</si>
  <si>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</si>
  <si>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</si>
  <si>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</si>
  <si>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</si>
  <si>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</si>
  <si>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</si>
  <si>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</si>
  <si>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</si>
  <si>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</si>
  <si>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</si>
  <si>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</si>
  <si>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</si>
  <si>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</si>
  <si>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</si>
  <si>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</si>
  <si>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</si>
  <si>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</si>
  <si>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</si>
  <si>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</si>
  <si>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</si>
  <si>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</si>
  <si>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</si>
  <si>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</si>
  <si>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</si>
  <si>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</si>
  <si>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</si>
  <si>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</si>
  <si>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</si>
  <si>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</si>
  <si>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</si>
  <si>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</si>
  <si>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</si>
  <si>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</si>
  <si>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</si>
  <si>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</si>
  <si>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</si>
  <si>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</si>
  <si>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</si>
  <si>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</si>
  <si>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</si>
  <si>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</si>
  <si>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</si>
  <si>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</si>
  <si>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</si>
  <si>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</si>
  <si>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</si>
  <si>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</si>
  <si>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</si>
  <si>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</si>
  <si>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</si>
  <si>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</si>
  <si>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</si>
  <si>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</si>
  <si>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</si>
  <si>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</si>
  <si>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</si>
  <si>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</si>
  <si>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</si>
  <si>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</si>
  <si>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</si>
  <si>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</si>
  <si>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</si>
  <si>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</si>
  <si>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</si>
  <si>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</si>
  <si>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</si>
  <si>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</si>
  <si>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</si>
  <si>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</si>
  <si>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</si>
  <si>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</si>
  <si>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</si>
  <si>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</si>
  <si>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</si>
  <si>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</si>
  <si>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</si>
  <si>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</si>
  <si>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</si>
  <si>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</si>
  <si>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</si>
  <si>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</si>
  <si>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</si>
  <si>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</si>
  <si>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</si>
  <si>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</si>
  <si>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</si>
  <si>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</si>
  <si>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</si>
  <si>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</si>
  <si>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</si>
  <si>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</si>
  <si>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</si>
  <si>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</si>
  <si>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</si>
  <si>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</si>
  <si>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</si>
  <si>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</si>
  <si>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</si>
  <si>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</si>
  <si>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</si>
  <si>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</si>
  <si>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</si>
  <si>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</si>
  <si>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</si>
  <si>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</si>
  <si>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</si>
  <si>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</si>
  <si>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</si>
  <si>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</si>
  <si>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</si>
  <si>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</si>
  <si>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</si>
  <si>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</si>
  <si>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</si>
  <si>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</si>
  <si>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</si>
  <si>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</si>
  <si>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</si>
  <si>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</si>
  <si>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</si>
  <si>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</si>
  <si>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</si>
  <si>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</si>
  <si>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</si>
  <si>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</si>
  <si>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</si>
  <si>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</si>
  <si>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</si>
  <si>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</si>
  <si>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</si>
  <si>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</si>
  <si>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</si>
  <si>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</si>
  <si>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</si>
  <si>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</si>
  <si>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</si>
  <si>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</si>
  <si>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</si>
  <si>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</si>
  <si>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</si>
  <si>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</si>
  <si>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</si>
  <si>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</si>
  <si>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</si>
  <si>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</si>
  <si>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</si>
  <si>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</si>
  <si>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</si>
  <si>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</si>
  <si>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</si>
  <si>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</si>
  <si>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</si>
  <si>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</si>
  <si>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</si>
  <si>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</si>
  <si>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</si>
  <si>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</si>
  <si>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</si>
  <si>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</si>
  <si>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</si>
  <si>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</si>
  <si>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</si>
  <si>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</si>
  <si>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</si>
  <si>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</si>
  <si>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</si>
  <si>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</si>
  <si>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</si>
  <si>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</si>
  <si>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</si>
  <si>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</si>
  <si>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</si>
  <si>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</si>
  <si>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</si>
  <si>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</si>
  <si>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</si>
  <si>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</si>
  <si>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</si>
  <si>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</si>
  <si>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</si>
  <si>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</si>
  <si>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</si>
  <si>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</si>
  <si>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</si>
  <si>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</si>
  <si>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</si>
  <si>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</si>
  <si>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</si>
  <si>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</si>
  <si>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</si>
  <si>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</si>
  <si>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</si>
  <si>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</si>
  <si>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</si>
  <si>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</si>
  <si>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</si>
  <si>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</si>
  <si>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</si>
  <si>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</si>
  <si>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</si>
  <si>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</si>
  <si>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</si>
  <si>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</si>
  <si>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</si>
  <si>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</si>
  <si>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</si>
  <si>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</si>
  <si>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</si>
  <si>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</si>
  <si>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</si>
  <si>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</si>
  <si>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</si>
  <si>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</si>
  <si>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</si>
  <si>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</si>
  <si>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</si>
  <si>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</si>
  <si>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</si>
  <si>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</si>
  <si>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</si>
  <si>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</si>
  <si>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</si>
  <si>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</si>
  <si>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</si>
  <si>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</si>
  <si>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</si>
  <si>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</si>
  <si>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</si>
  <si>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</si>
  <si>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</si>
  <si>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</si>
  <si>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</si>
  <si>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</si>
  <si>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</si>
  <si>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</si>
  <si>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</si>
  <si>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</si>
  <si>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</si>
  <si>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</si>
  <si>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</si>
  <si>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</si>
  <si>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</si>
  <si>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</si>
  <si>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</si>
  <si>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</si>
  <si>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</si>
  <si>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</si>
  <si>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</si>
  <si>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</si>
  <si>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</si>
  <si>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</si>
  <si>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</si>
  <si>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</si>
  <si>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</si>
  <si>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</si>
  <si>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</si>
  <si>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</si>
  <si>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</si>
  <si>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</si>
  <si>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</si>
  <si>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</si>
  <si>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</si>
  <si>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</si>
  <si>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</si>
  <si>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</si>
  <si>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</si>
  <si>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</si>
  <si>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</si>
  <si>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</si>
  <si>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</si>
  <si>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</si>
  <si>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</si>
  <si>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</si>
  <si>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</si>
  <si>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</si>
  <si>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</si>
  <si>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</si>
  <si>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</si>
  <si>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</si>
  <si>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</si>
  <si>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</si>
  <si>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</si>
  <si>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</si>
  <si>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</si>
  <si>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</si>
  <si>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</si>
  <si>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</si>
  <si>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</si>
  <si>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</si>
  <si>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</si>
  <si>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</si>
  <si>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</si>
  <si>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</si>
  <si>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</si>
  <si>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</si>
  <si>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</si>
  <si>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</si>
  <si>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</si>
  <si>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</si>
  <si>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</si>
  <si>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</si>
  <si>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</si>
  <si>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</si>
  <si>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</si>
  <si>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</si>
  <si>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</si>
  <si>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</si>
  <si>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</si>
  <si>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</si>
  <si>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</si>
  <si>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</si>
  <si>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</si>
  <si>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</si>
  <si>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</si>
  <si>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</si>
  <si>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</si>
  <si>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</si>
  <si>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</si>
  <si>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</si>
  <si>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</si>
  <si>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</si>
  <si>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</si>
  <si>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</si>
  <si>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</si>
  <si>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</si>
  <si>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</si>
  <si>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</si>
  <si>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</si>
  <si>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</si>
  <si>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</si>
  <si>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</si>
  <si>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</si>
  <si>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</si>
  <si>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</si>
  <si>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</si>
  <si>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</si>
  <si>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</si>
  <si>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</si>
  <si>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</si>
  <si>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</si>
  <si>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</si>
  <si>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</si>
  <si>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</si>
  <si>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</si>
  <si>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</si>
  <si>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</si>
  <si>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</si>
  <si>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</si>
  <si>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</si>
  <si>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</si>
  <si>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</si>
  <si>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</si>
  <si>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</si>
  <si>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</si>
  <si>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</si>
  <si>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</si>
  <si>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</si>
  <si>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</si>
  <si>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</si>
  <si>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</si>
  <si>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</si>
  <si>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</si>
  <si>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</si>
  <si>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</si>
  <si>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</si>
  <si>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</si>
  <si>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</si>
  <si>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</si>
  <si>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</si>
  <si>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</si>
  <si>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</si>
  <si>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</si>
  <si>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</si>
  <si>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</si>
  <si>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</si>
  <si>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</si>
  <si>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</si>
  <si>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</si>
  <si>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</si>
  <si>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</si>
  <si>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</si>
  <si>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</si>
  <si>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</si>
  <si>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</si>
  <si>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</si>
  <si>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</si>
  <si>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</si>
  <si>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</si>
  <si>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</si>
  <si>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</si>
  <si>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</si>
  <si>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</si>
  <si>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</si>
  <si>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</si>
  <si>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</si>
  <si>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</si>
  <si>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</si>
  <si>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</si>
  <si>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</si>
  <si>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</si>
  <si>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</si>
  <si>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</si>
  <si>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</si>
  <si>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</si>
  <si>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</si>
  <si>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</si>
  <si>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</si>
  <si>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</si>
  <si>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</si>
  <si>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</si>
  <si>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</si>
  <si>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</si>
  <si>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</si>
  <si>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</si>
  <si>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</si>
  <si>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</si>
  <si>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</si>
  <si>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</si>
  <si>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</si>
  <si>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</si>
  <si>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</si>
  <si>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</si>
  <si>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</si>
  <si>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</si>
  <si>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</si>
  <si>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</si>
  <si>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</si>
  <si>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</si>
  <si>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</si>
  <si>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</si>
  <si>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</si>
  <si>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</si>
  <si>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</si>
  <si>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</si>
  <si>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</si>
  <si>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</si>
  <si>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</si>
  <si>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</si>
  <si>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</si>
  <si>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</si>
  <si>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</si>
  <si>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</si>
  <si>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</si>
  <si>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</si>
  <si>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</si>
  <si>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</si>
  <si>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</si>
  <si>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</si>
  <si>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</si>
  <si>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</si>
  <si>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</si>
  <si>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</si>
  <si>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</si>
  <si>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</si>
  <si>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</si>
  <si>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</si>
  <si>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</si>
  <si>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</si>
  <si>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</si>
  <si>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</si>
  <si>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</si>
  <si>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</si>
  <si>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</si>
  <si>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</si>
  <si>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</si>
  <si>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</si>
  <si>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</si>
  <si>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</si>
  <si>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</si>
  <si>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</si>
  <si>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</si>
  <si>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</si>
  <si>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</si>
  <si>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</si>
  <si>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</si>
  <si>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</si>
  <si>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</si>
  <si>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</si>
  <si>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</si>
  <si>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</si>
  <si>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</si>
  <si>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</si>
  <si>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</si>
  <si>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</si>
  <si>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</si>
  <si>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</si>
  <si>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</si>
  <si>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</si>
  <si>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</si>
  <si>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</si>
  <si>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</si>
  <si>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</si>
  <si>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</si>
  <si>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</si>
  <si>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</si>
  <si>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</si>
  <si>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</si>
  <si>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</si>
  <si>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</si>
  <si>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</si>
  <si>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</si>
  <si>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</si>
  <si>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</si>
  <si>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</si>
  <si>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</si>
  <si>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</si>
  <si>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</si>
  <si>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</si>
  <si>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</si>
  <si>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</si>
  <si>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</si>
  <si>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</si>
  <si>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</si>
  <si>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</si>
  <si>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</si>
  <si>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</si>
  <si>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</si>
  <si>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</si>
  <si>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</si>
  <si>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</si>
  <si>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</si>
  <si>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</si>
  <si>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</si>
  <si>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</si>
  <si>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</si>
  <si>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</si>
  <si>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</si>
  <si>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</si>
  <si>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</si>
  <si>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</si>
  <si>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</si>
  <si>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</si>
  <si>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</si>
  <si>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</si>
  <si>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</si>
  <si>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</si>
  <si>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</si>
  <si>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</si>
  <si>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</si>
  <si>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</si>
  <si>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</si>
  <si>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</si>
  <si>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</si>
  <si>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</si>
  <si>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</si>
  <si>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</si>
  <si>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</si>
  <si>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</si>
  <si>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</si>
  <si>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</si>
  <si>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</si>
  <si>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</si>
  <si>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</si>
  <si>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</si>
  <si>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</si>
  <si>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</si>
  <si>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</si>
  <si>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</si>
  <si>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</si>
  <si>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</si>
  <si>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</si>
  <si>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</si>
  <si>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</si>
  <si>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</si>
  <si>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</si>
  <si>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</si>
  <si>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</si>
  <si>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</si>
  <si>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</si>
  <si>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</si>
  <si>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</si>
  <si>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</si>
  <si>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</si>
  <si>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</si>
  <si>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</si>
  <si>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</si>
  <si>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</si>
  <si>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</si>
  <si>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</si>
  <si>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</si>
  <si>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</si>
  <si>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</si>
  <si>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</si>
  <si>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</si>
  <si>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</si>
  <si>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</si>
  <si>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</si>
  <si>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</si>
  <si>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</si>
  <si>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</si>
  <si>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</si>
  <si>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</si>
  <si>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</si>
  <si>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</si>
  <si>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</si>
  <si>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</si>
  <si>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</si>
  <si>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</si>
  <si>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</si>
  <si>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</si>
  <si>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</si>
  <si>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</si>
  <si>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</si>
  <si>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</si>
  <si>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</si>
  <si>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</si>
  <si>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</si>
  <si>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</si>
  <si>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</si>
  <si>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</si>
  <si>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</si>
  <si>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</si>
  <si>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</si>
  <si>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</si>
  <si>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</si>
  <si>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</si>
  <si>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</si>
  <si>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</si>
  <si>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</si>
  <si>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</si>
  <si>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</si>
  <si>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</si>
  <si>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</si>
  <si>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</si>
  <si>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</si>
  <si>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</si>
  <si>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</si>
  <si>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</si>
  <si>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</si>
  <si>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</si>
  <si>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</si>
  <si>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</si>
  <si>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</si>
  <si>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</si>
  <si>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</si>
  <si>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</si>
  <si>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</si>
  <si>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</si>
  <si>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</si>
  <si>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</si>
  <si>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</si>
  <si>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</si>
  <si>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</si>
  <si>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</si>
  <si>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</si>
  <si>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</si>
  <si>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</si>
  <si>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</si>
  <si>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</si>
  <si>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</si>
  <si>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</si>
  <si>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</si>
  <si>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</si>
  <si>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</si>
  <si>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</si>
  <si>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</si>
  <si>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</si>
  <si>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</si>
  <si>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</si>
  <si>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</si>
  <si>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</si>
  <si>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</si>
  <si>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</si>
  <si>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</si>
  <si>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</si>
  <si>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</si>
  <si>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</si>
  <si>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</si>
  <si>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</si>
  <si>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</si>
  <si>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</si>
  <si>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</si>
  <si>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</si>
  <si>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</si>
  <si>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</si>
  <si>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</si>
  <si>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</si>
  <si>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</si>
  <si>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</si>
  <si>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</si>
  <si>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</si>
  <si>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</si>
  <si>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</si>
  <si>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</si>
  <si>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</si>
  <si>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</si>
  <si>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</si>
  <si>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</si>
  <si>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</si>
  <si>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</si>
  <si>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</si>
  <si>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</si>
  <si>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</si>
  <si>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</si>
  <si>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</si>
  <si>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</si>
  <si>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</si>
  <si>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</si>
  <si>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</si>
  <si>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</si>
  <si>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</si>
  <si>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</si>
  <si>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</si>
  <si>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</si>
  <si>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</si>
  <si>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</si>
  <si>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</si>
  <si>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</si>
  <si>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</si>
  <si>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</si>
  <si>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</si>
  <si>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</si>
  <si>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</si>
  <si>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</si>
  <si>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</si>
  <si>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</si>
  <si>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</si>
  <si>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</si>
  <si>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</si>
  <si>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</si>
  <si>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</si>
  <si>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</si>
  <si>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</si>
  <si>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</si>
  <si>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</si>
  <si>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</si>
  <si>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</si>
  <si>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</si>
  <si>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</si>
  <si>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</si>
  <si>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</si>
  <si>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</si>
  <si>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</si>
  <si>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</si>
  <si>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</si>
  <si>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</si>
  <si>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</si>
  <si>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</si>
  <si>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</si>
  <si>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</si>
  <si>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</si>
  <si>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</si>
  <si>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</si>
  <si>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</si>
  <si>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</si>
  <si>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</si>
  <si>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</si>
  <si>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</si>
  <si>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</si>
  <si>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</si>
  <si>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</si>
  <si>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</si>
  <si>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</si>
  <si>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</si>
  <si>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</si>
  <si>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</si>
  <si>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</si>
  <si>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</si>
  <si>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</si>
  <si>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</si>
  <si>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</si>
  <si>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</si>
  <si>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</si>
  <si>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</si>
  <si>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</si>
  <si>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</si>
  <si>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</si>
  <si>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</si>
  <si>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</si>
  <si>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</si>
  <si>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</si>
  <si>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</si>
  <si>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</si>
  <si>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</si>
  <si>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</si>
  <si>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</si>
  <si>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</si>
  <si>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</si>
  <si>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</si>
  <si>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</si>
  <si>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</si>
  <si>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</si>
  <si>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</si>
  <si>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</si>
  <si>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</si>
  <si>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</si>
  <si>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</si>
  <si>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</si>
  <si>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</si>
  <si>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</si>
  <si>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</si>
  <si>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</si>
  <si>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</si>
  <si>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</si>
  <si>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</si>
  <si>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</si>
  <si>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</si>
  <si>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</si>
  <si>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</si>
  <si>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</si>
  <si>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</si>
  <si>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</si>
  <si>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</si>
  <si>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</si>
  <si>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</si>
  <si>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</si>
  <si>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</si>
  <si>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</si>
  <si>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</si>
  <si>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</si>
  <si>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</si>
  <si>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</si>
  <si>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</si>
  <si>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</si>
  <si>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</si>
  <si>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</si>
  <si>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</si>
  <si>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</si>
  <si>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</si>
  <si>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</si>
  <si>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</si>
  <si>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</si>
  <si>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</si>
  <si>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</si>
  <si>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</si>
  <si>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</si>
  <si>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</si>
  <si>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</si>
  <si>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</si>
  <si>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</si>
  <si>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</si>
  <si>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</si>
  <si>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</si>
  <si>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</si>
  <si>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</si>
  <si>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</si>
  <si>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</si>
  <si>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</si>
  <si>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</si>
  <si>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</si>
  <si>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</si>
  <si>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</si>
  <si>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</si>
  <si>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</si>
  <si>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</si>
  <si>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</si>
  <si>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</si>
  <si>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</si>
  <si>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</si>
  <si>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</si>
  <si>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</si>
  <si>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</si>
  <si>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</si>
  <si>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</si>
  <si>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</si>
  <si>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</si>
  <si>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</si>
  <si>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</si>
  <si>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</si>
  <si>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</si>
  <si>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</si>
  <si>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</si>
  <si>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</si>
  <si>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</si>
  <si>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</si>
  <si>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</si>
  <si>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</si>
  <si>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</si>
  <si>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</si>
  <si>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</si>
  <si>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</si>
  <si>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</si>
  <si>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</si>
  <si>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</si>
  <si>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</si>
  <si>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</si>
  <si>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</si>
  <si>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</si>
  <si>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</si>
  <si>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</si>
  <si>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</si>
  <si>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</si>
  <si>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</si>
  <si>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</si>
  <si>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</si>
  <si>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</si>
  <si>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</si>
  <si>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</si>
  <si>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</si>
  <si>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</si>
  <si>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</si>
  <si>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</si>
  <si>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</si>
  <si>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</si>
  <si>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</si>
  <si>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</si>
  <si>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</si>
  <si>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</si>
  <si>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</si>
  <si>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</si>
  <si>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</si>
  <si>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</si>
  <si>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</si>
  <si>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</si>
  <si>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</si>
  <si>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</si>
  <si>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</si>
  <si>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</si>
  <si>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</si>
  <si>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</si>
  <si>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</si>
  <si>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</si>
  <si>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</si>
  <si>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</si>
  <si>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</si>
  <si>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</si>
  <si>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</si>
  <si>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</si>
  <si>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</si>
  <si>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</si>
  <si>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</si>
  <si>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</si>
  <si>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</si>
  <si>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</si>
  <si>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</si>
  <si>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</si>
  <si>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</si>
  <si>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</si>
  <si>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</si>
  <si>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</si>
  <si>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</si>
  <si>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</si>
  <si>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</si>
  <si>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</si>
  <si>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</si>
  <si>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</si>
  <si>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</si>
  <si>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</si>
  <si>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</si>
  <si>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</si>
  <si>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</si>
  <si>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</si>
  <si>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</si>
  <si>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</si>
  <si>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</si>
  <si>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</si>
  <si>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</si>
  <si>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</si>
  <si>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</si>
  <si>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</si>
  <si>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</si>
  <si>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</si>
  <si>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</si>
  <si>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</si>
  <si>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</si>
  <si>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</si>
  <si>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</si>
  <si>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</si>
  <si>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</si>
  <si>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</si>
  <si>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</si>
  <si>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</si>
  <si>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</si>
  <si>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</si>
  <si>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</si>
  <si>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</si>
  <si>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</si>
  <si>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</si>
  <si>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</si>
  <si>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</si>
  <si>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</si>
  <si>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</si>
  <si>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</si>
  <si>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</si>
  <si>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</si>
  <si>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</si>
  <si>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</si>
  <si>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</si>
  <si>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</si>
  <si>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</si>
  <si>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</si>
  <si>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</si>
  <si>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</si>
  <si>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</si>
  <si>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</si>
  <si>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</si>
  <si>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</si>
  <si>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</si>
  <si>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</si>
  <si>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</si>
  <si>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</si>
  <si>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</si>
  <si>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</si>
  <si>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</si>
  <si>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</si>
  <si>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</si>
  <si>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</si>
  <si>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</si>
  <si>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</si>
  <si>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</si>
  <si>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</si>
  <si>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</si>
  <si>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</si>
  <si>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</si>
  <si>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</si>
  <si>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</si>
  <si>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</si>
  <si>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</si>
  <si>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</si>
  <si>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</si>
  <si>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</si>
  <si>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</si>
  <si>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</si>
  <si>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</si>
  <si>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</si>
  <si>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</si>
  <si>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</si>
  <si>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</si>
  <si>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</si>
  <si>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</si>
  <si>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</si>
  <si>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</si>
  <si>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</si>
  <si>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</si>
  <si>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</si>
  <si>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</si>
  <si>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</si>
  <si>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</si>
  <si>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</si>
  <si>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</si>
  <si>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</si>
  <si>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</si>
  <si>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</si>
  <si>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</si>
  <si>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</si>
  <si>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</si>
  <si>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</si>
  <si>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</si>
  <si>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</si>
  <si>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</si>
  <si>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</si>
  <si>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</si>
  <si>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</si>
  <si>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</si>
  <si>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</si>
  <si>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</si>
  <si>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</si>
  <si>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</si>
  <si>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</si>
  <si>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</si>
  <si>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</si>
  <si>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</si>
  <si>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</si>
  <si>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</si>
  <si>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</si>
  <si>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</si>
  <si>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</si>
  <si>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</si>
  <si>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</si>
  <si>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</si>
  <si>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</si>
  <si>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</si>
  <si>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</si>
  <si>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</si>
  <si>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</si>
  <si>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</si>
  <si>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</si>
  <si>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</si>
  <si>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</si>
  <si>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</si>
  <si>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</si>
  <si>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</si>
  <si>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</si>
  <si>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</si>
  <si>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</si>
  <si>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</si>
  <si>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</si>
  <si>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</si>
  <si>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</si>
  <si>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</si>
  <si>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</si>
  <si>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</si>
  <si>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</si>
  <si>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</si>
  <si>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</si>
  <si>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</si>
  <si>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</si>
  <si>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</si>
  <si>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</si>
  <si>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</si>
  <si>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</si>
  <si>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</si>
  <si>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</si>
  <si>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</si>
  <si>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</si>
  <si>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</si>
  <si>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</si>
  <si>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</si>
  <si>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</si>
  <si>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</si>
  <si>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</si>
  <si>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</si>
  <si>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</si>
  <si>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</si>
  <si>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</si>
  <si>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</si>
  <si>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</si>
  <si>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</si>
  <si>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</si>
  <si>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</si>
  <si>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</si>
  <si>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</si>
  <si>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</si>
  <si>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</si>
  <si>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</si>
  <si>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</si>
  <si>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</si>
  <si>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</si>
  <si>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</si>
  <si>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</si>
  <si>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</si>
  <si>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</si>
  <si>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</si>
  <si>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</si>
  <si>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</si>
  <si>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</si>
  <si>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</si>
  <si>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</si>
  <si>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</si>
  <si>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</si>
  <si>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</si>
  <si>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</si>
  <si>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</si>
  <si>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</si>
  <si>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</si>
  <si>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</si>
  <si>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</si>
  <si>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</si>
  <si>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</si>
  <si>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</si>
  <si>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</si>
  <si>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</si>
  <si>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</si>
  <si>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</si>
  <si>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</si>
  <si>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</si>
  <si>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</si>
  <si>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</si>
  <si>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</si>
  <si>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</si>
  <si>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</si>
  <si>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</si>
  <si>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</si>
  <si>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</si>
  <si>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</si>
  <si>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</si>
  <si>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</si>
  <si>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</si>
  <si>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</si>
  <si>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</si>
  <si>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</si>
  <si>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</si>
  <si>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</si>
  <si>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</si>
  <si>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</si>
  <si>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</si>
  <si>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</si>
  <si>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</si>
  <si>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</si>
  <si>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</si>
  <si>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</si>
  <si>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</si>
  <si>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</si>
  <si>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</si>
  <si>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</si>
  <si>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</si>
  <si>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</si>
  <si>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</si>
  <si>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</si>
  <si>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</si>
  <si>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</si>
  <si>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</si>
  <si>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</si>
  <si>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</si>
  <si>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</si>
  <si>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</si>
  <si>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</si>
  <si>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</si>
  <si>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</si>
  <si>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</si>
  <si>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</si>
  <si>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</si>
  <si>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</si>
  <si>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</si>
  <si>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</si>
  <si>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</si>
  <si>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</si>
  <si>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</si>
  <si>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</si>
  <si>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</si>
  <si>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</si>
  <si>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</si>
  <si>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</si>
  <si>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</si>
  <si>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</si>
  <si>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</si>
  <si>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</si>
  <si>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</si>
  <si>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</si>
  <si>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</si>
  <si>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</si>
  <si>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</si>
  <si>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</si>
  <si>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</si>
  <si>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</si>
  <si>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</si>
  <si>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</si>
  <si>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</si>
  <si>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</si>
  <si>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</si>
  <si>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</si>
  <si>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</si>
  <si>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</si>
  <si>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</si>
  <si>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</si>
  <si>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</si>
  <si>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</si>
  <si>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</si>
  <si>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</si>
  <si>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</si>
  <si>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</si>
  <si>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</si>
  <si>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</si>
  <si>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</si>
  <si>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</si>
  <si>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</si>
  <si>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</si>
  <si>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</si>
  <si>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</si>
  <si>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</si>
  <si>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</si>
  <si>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</si>
  <si>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</si>
  <si>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</si>
  <si>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</si>
  <si>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</si>
  <si>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</si>
  <si>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</si>
  <si>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</si>
  <si>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</si>
  <si>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</si>
  <si>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</si>
  <si>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</si>
  <si>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</si>
  <si>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</si>
  <si>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</si>
  <si>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</si>
  <si>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</si>
  <si>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</si>
  <si>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</si>
  <si>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</si>
  <si>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</si>
  <si>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</si>
  <si>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</si>
  <si>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</si>
  <si>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</si>
  <si>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</si>
  <si>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</si>
  <si>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</si>
  <si>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</si>
  <si>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</si>
  <si>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</si>
  <si>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</si>
  <si>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</si>
  <si>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</si>
  <si>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</si>
  <si>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</si>
  <si>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</si>
  <si>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</si>
  <si>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</si>
  <si>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</si>
  <si>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</si>
  <si>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</si>
  <si>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</si>
  <si>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</si>
  <si>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</si>
  <si>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</si>
  <si>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</si>
  <si>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</si>
  <si>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</si>
  <si>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</si>
  <si>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</si>
  <si>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</si>
  <si>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</si>
  <si>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</si>
  <si>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</si>
  <si>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</si>
  <si>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</si>
  <si>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</si>
  <si>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</si>
  <si>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</si>
  <si>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</si>
  <si>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</si>
  <si>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</si>
  <si>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</si>
  <si>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</si>
  <si>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</si>
  <si>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</si>
  <si>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</si>
  <si>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</si>
  <si>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</si>
  <si>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</si>
  <si>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</si>
  <si>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</si>
  <si>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</si>
  <si>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</si>
  <si>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</si>
  <si>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</si>
  <si>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</si>
  <si>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</si>
  <si>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</si>
  <si>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</si>
  <si>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</si>
  <si>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</si>
  <si>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</si>
  <si>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</si>
  <si>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</si>
  <si>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</si>
  <si>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</si>
  <si>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</si>
  <si>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</si>
  <si>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</si>
  <si>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</si>
  <si>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</si>
  <si>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</si>
  <si>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</si>
  <si>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</si>
  <si>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</si>
  <si>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</si>
  <si>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</si>
  <si>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</si>
  <si>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</si>
  <si>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</si>
  <si>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</si>
  <si>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</si>
  <si>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</si>
  <si>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</si>
  <si>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</si>
  <si>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</si>
  <si>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</si>
  <si>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</si>
  <si>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</si>
  <si>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</si>
  <si>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</si>
  <si>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</si>
  <si>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</si>
  <si>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</si>
  <si>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</si>
  <si>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</si>
  <si>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</si>
  <si>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</si>
  <si>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</si>
  <si>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</si>
  <si>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</si>
  <si>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</si>
  <si>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</si>
  <si>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</si>
  <si>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</si>
  <si>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</si>
  <si>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</si>
  <si>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</si>
  <si>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</si>
  <si>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</si>
  <si>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</si>
  <si>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</si>
  <si>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</si>
  <si>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</si>
  <si>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</si>
  <si>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</si>
  <si>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</si>
  <si>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</si>
  <si>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</si>
  <si>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</si>
  <si>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</si>
  <si>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</si>
  <si>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</si>
  <si>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</si>
  <si>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</si>
  <si>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</si>
  <si>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</si>
  <si>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</si>
  <si>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</si>
  <si>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</si>
  <si>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</si>
  <si>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</si>
  <si>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</si>
  <si>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</si>
  <si>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</si>
  <si>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</si>
  <si>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</si>
  <si>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</si>
  <si>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</si>
  <si>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</si>
  <si>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</si>
  <si>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</si>
  <si>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</si>
  <si>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</si>
  <si>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</si>
  <si>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</si>
  <si>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</si>
  <si>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</si>
  <si>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</si>
  <si>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</si>
  <si>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</si>
  <si>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</si>
  <si>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</si>
  <si>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</si>
  <si>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</si>
  <si>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</si>
  <si>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</si>
  <si>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</si>
  <si>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</si>
  <si>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</si>
  <si>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</si>
  <si>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</si>
  <si>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</si>
  <si>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</si>
  <si>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</si>
  <si>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</si>
  <si>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</si>
  <si>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</si>
  <si>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</si>
  <si>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</si>
  <si>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</si>
  <si>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</si>
  <si>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</si>
  <si>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</si>
  <si>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</si>
  <si>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</si>
  <si>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</si>
  <si>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</si>
  <si>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</si>
  <si>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</si>
  <si>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</si>
  <si>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</si>
  <si>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</si>
  <si>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</si>
  <si>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</si>
  <si>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</si>
  <si>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</si>
  <si>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</si>
  <si>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</si>
  <si>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</si>
  <si>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</si>
  <si>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</si>
  <si>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</si>
  <si>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</si>
  <si>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</si>
  <si>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</si>
  <si>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</si>
  <si>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</si>
  <si>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</si>
  <si>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</si>
  <si>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</si>
  <si>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</si>
  <si>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</si>
  <si>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</si>
  <si>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</si>
  <si>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</si>
  <si>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</si>
  <si>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</si>
  <si>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</si>
  <si>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</si>
  <si>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</si>
  <si>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</si>
  <si>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</si>
  <si>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</si>
  <si>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</si>
  <si>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</si>
  <si>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</si>
  <si>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</si>
  <si>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</si>
  <si>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</si>
  <si>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</si>
  <si>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</si>
  <si>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</si>
  <si>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</si>
  <si>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</si>
  <si>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</si>
  <si>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</si>
  <si>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</si>
  <si>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</si>
  <si>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</si>
  <si>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</si>
  <si>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</si>
  <si>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</si>
  <si>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</si>
  <si>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</si>
  <si>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</si>
  <si>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</si>
  <si>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</si>
  <si>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</si>
  <si>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</si>
  <si>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</si>
  <si>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</si>
  <si>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</si>
  <si>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</si>
  <si>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</si>
  <si>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</si>
  <si>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</si>
  <si>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</si>
  <si>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</si>
  <si>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</si>
  <si>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</si>
  <si>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</si>
  <si>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</si>
  <si>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</si>
  <si>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</si>
  <si>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</si>
  <si>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</si>
  <si>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</si>
  <si>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</si>
  <si>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</si>
  <si>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</si>
  <si>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</si>
  <si>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</si>
  <si>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</si>
  <si>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</si>
  <si>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</si>
  <si>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</si>
  <si>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</si>
  <si>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</si>
  <si>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</si>
  <si>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</si>
  <si>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</si>
  <si>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</si>
  <si>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</si>
  <si>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</si>
  <si>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</si>
  <si>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</si>
  <si>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</si>
  <si>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</si>
  <si>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</si>
  <si>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</si>
  <si>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</si>
  <si>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</si>
  <si>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</si>
  <si>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</si>
  <si>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</si>
  <si>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</si>
  <si>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</si>
  <si>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</si>
  <si>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</si>
  <si>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</si>
  <si>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</si>
  <si>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</si>
  <si>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</si>
  <si>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</si>
  <si>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</si>
  <si>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</si>
  <si>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</si>
  <si>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</si>
  <si>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</si>
  <si>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</si>
  <si>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</si>
  <si>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</si>
  <si>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</si>
  <si>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</si>
  <si>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</si>
  <si>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</si>
  <si>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</si>
  <si>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</si>
  <si>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</si>
  <si>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</si>
  <si>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</si>
  <si>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</si>
  <si>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</si>
  <si>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</si>
  <si>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</si>
  <si>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</si>
  <si>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</si>
  <si>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</si>
  <si>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</si>
  <si>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</si>
  <si>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</si>
  <si>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</si>
  <si>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</si>
  <si>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</si>
  <si>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</si>
  <si>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</si>
  <si>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</si>
  <si>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</si>
  <si>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</si>
  <si>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</si>
  <si>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</si>
  <si>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</si>
  <si>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</si>
  <si>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</si>
  <si>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</si>
  <si>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</si>
  <si>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</si>
  <si>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</si>
  <si>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</si>
  <si>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</si>
  <si>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</si>
  <si>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</si>
  <si>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</si>
  <si>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</si>
  <si>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</si>
  <si>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</si>
  <si>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</si>
  <si>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</si>
  <si>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</si>
  <si>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</si>
  <si>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</si>
  <si>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</si>
  <si>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</si>
  <si>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</si>
  <si>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</si>
  <si>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</si>
  <si>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</si>
  <si>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</si>
  <si>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</si>
  <si>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</si>
  <si>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</si>
  <si>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</si>
  <si>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</si>
  <si>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</si>
  <si>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</si>
  <si>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</si>
  <si>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</si>
  <si>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</si>
  <si>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</si>
  <si>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</si>
  <si>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</si>
  <si>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</si>
  <si>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</si>
  <si>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</si>
  <si>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</si>
  <si>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</si>
  <si>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</si>
  <si>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</si>
  <si>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</si>
  <si>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</si>
  <si>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</si>
  <si>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</si>
  <si>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</si>
  <si>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</si>
  <si>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</si>
  <si>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</si>
  <si>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</si>
  <si>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</si>
  <si>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</si>
  <si>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</si>
  <si>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</si>
  <si>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</si>
  <si>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</si>
  <si>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</si>
  <si>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</si>
  <si>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</si>
  <si>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</si>
  <si>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</si>
  <si>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</si>
  <si>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</si>
  <si>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</si>
  <si>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</si>
  <si>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</si>
  <si>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</si>
  <si>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</si>
  <si>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</si>
  <si>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</si>
  <si>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</si>
  <si>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</si>
  <si>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</si>
  <si>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</si>
  <si>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</si>
  <si>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</si>
  <si>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</si>
  <si>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</si>
  <si>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</si>
  <si>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</si>
  <si>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</si>
  <si>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</si>
  <si>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</si>
  <si>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</si>
  <si>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</si>
  <si>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</si>
  <si>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</si>
  <si>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</si>
  <si>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</si>
  <si>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</si>
  <si>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</si>
  <si>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</si>
  <si>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</si>
  <si>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</si>
  <si>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</si>
  <si>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</si>
  <si>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</si>
  <si>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</si>
  <si>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</si>
  <si>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</si>
  <si>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</si>
  <si>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</si>
  <si>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</si>
  <si>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</si>
  <si>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</si>
  <si>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</si>
  <si>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</si>
  <si>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</si>
  <si>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</si>
  <si>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</si>
  <si>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</si>
  <si>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</si>
  <si>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</si>
  <si>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</si>
  <si>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</si>
  <si>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</si>
  <si>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</si>
  <si>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</si>
  <si>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</si>
  <si>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</si>
  <si>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</si>
  <si>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</si>
  <si>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</si>
  <si>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</si>
  <si>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</si>
  <si>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</si>
  <si>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</si>
  <si>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</si>
  <si>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</si>
  <si>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</si>
  <si>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</si>
  <si>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</si>
  <si>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</si>
  <si>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</si>
  <si>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</si>
  <si>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</si>
  <si>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</si>
  <si>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</si>
  <si>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</si>
  <si>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</si>
  <si>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</si>
  <si>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</si>
  <si>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</si>
  <si>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</si>
  <si>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</si>
  <si>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</si>
  <si>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</si>
  <si>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</si>
  <si>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</si>
  <si>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</si>
  <si>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</si>
  <si>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</si>
  <si>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</si>
  <si>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</si>
  <si>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</si>
  <si>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</si>
  <si>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</si>
  <si>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</si>
  <si>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</si>
  <si>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</si>
  <si>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</si>
  <si>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</si>
  <si>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</si>
  <si>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</si>
  <si>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</si>
  <si>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</si>
  <si>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</si>
  <si>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</si>
  <si>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</si>
  <si>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</si>
  <si>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</si>
  <si>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</si>
  <si>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</si>
  <si>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</si>
  <si>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</si>
  <si>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</si>
  <si>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</si>
  <si>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</si>
  <si>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</si>
  <si>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</si>
  <si>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</si>
  <si>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</si>
  <si>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</si>
  <si>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</si>
  <si>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</si>
  <si>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</si>
  <si>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</si>
  <si>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</si>
  <si>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</si>
  <si>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</si>
  <si>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</si>
  <si>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</si>
  <si>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</si>
  <si>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</si>
  <si>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</si>
  <si>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</si>
  <si>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</si>
  <si>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</si>
  <si>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</si>
  <si>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</si>
  <si>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</si>
  <si>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</si>
  <si>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</si>
  <si>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</si>
  <si>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</si>
  <si>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</si>
  <si>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</si>
  <si>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</si>
  <si>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</si>
  <si>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</si>
  <si>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</si>
  <si>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</si>
  <si>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</si>
  <si>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</si>
  <si>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</si>
  <si>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</si>
  <si>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</si>
  <si>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</si>
  <si>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</si>
  <si>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</si>
  <si>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</si>
  <si>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</si>
  <si>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</si>
  <si>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</si>
  <si>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</si>
  <si>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</si>
  <si>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</si>
  <si>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</si>
  <si>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</si>
  <si>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</si>
  <si>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</si>
  <si>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</si>
  <si>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</si>
  <si>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</si>
  <si>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</si>
  <si>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</si>
  <si>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</si>
  <si>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</si>
  <si>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</si>
  <si>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</si>
  <si>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</si>
  <si>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</si>
  <si>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</si>
  <si>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</si>
  <si>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</si>
  <si>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</si>
  <si>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</si>
  <si>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</si>
  <si>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</si>
  <si>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</si>
  <si>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</si>
  <si>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</si>
  <si>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</si>
  <si>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</si>
  <si>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</si>
  <si>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</si>
  <si>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</si>
  <si>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</si>
  <si>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</si>
  <si>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</si>
  <si>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</si>
  <si>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</si>
  <si>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</si>
  <si>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</si>
  <si>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</si>
  <si>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</si>
  <si>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</si>
  <si>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</si>
  <si>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</si>
  <si>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</si>
  <si>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</si>
  <si>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</si>
  <si>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</si>
  <si>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</si>
  <si>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</si>
  <si>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</si>
  <si>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</si>
  <si>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</si>
  <si>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</si>
  <si>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</si>
  <si>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</si>
  <si>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</si>
  <si>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</si>
  <si>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</si>
  <si>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</si>
  <si>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</si>
  <si>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</si>
  <si>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</si>
  <si>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</si>
  <si>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</si>
  <si>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</si>
  <si>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</si>
  <si>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</si>
  <si>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</si>
  <si>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</si>
  <si>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</si>
  <si>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</si>
  <si>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</si>
  <si>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</si>
  <si>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</si>
  <si>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</si>
  <si>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</si>
  <si>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</si>
  <si>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</si>
  <si>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</si>
  <si>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</si>
  <si>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</si>
  <si>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</si>
  <si>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</si>
  <si>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</si>
  <si>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</si>
  <si>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</si>
  <si>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</si>
  <si>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</si>
  <si>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</si>
  <si>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</si>
  <si>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</si>
  <si>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</si>
  <si>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</si>
  <si>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</si>
  <si>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</si>
  <si>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</si>
  <si>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</si>
  <si>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</si>
  <si>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</si>
  <si>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</si>
  <si>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</si>
  <si>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</si>
  <si>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</si>
  <si>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</si>
  <si>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</si>
  <si>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</si>
  <si>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</si>
  <si>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</si>
  <si>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</si>
  <si>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</si>
  <si>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</si>
  <si>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</si>
  <si>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</si>
  <si>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</si>
  <si>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</si>
  <si>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</si>
  <si>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</si>
  <si>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</si>
  <si>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</si>
  <si>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</si>
  <si>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</si>
  <si>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</si>
  <si>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</si>
  <si>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</si>
  <si>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</si>
  <si>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</si>
  <si>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</si>
  <si>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</si>
  <si>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</si>
  <si>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</si>
  <si>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</si>
  <si>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</si>
  <si>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</si>
  <si>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</si>
  <si>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</si>
  <si>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</si>
  <si>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</si>
  <si>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</si>
  <si>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</si>
  <si>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</si>
  <si>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</si>
  <si>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</si>
  <si>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</si>
  <si>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</si>
  <si>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</si>
  <si>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</si>
  <si>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</si>
  <si>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</si>
  <si>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</si>
  <si>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</si>
  <si>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</si>
  <si>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</si>
  <si>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</si>
  <si>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</si>
  <si>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</si>
  <si>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</si>
  <si>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</si>
  <si>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</si>
  <si>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</si>
  <si>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</si>
  <si>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</si>
  <si>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</si>
  <si>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</si>
  <si>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</si>
  <si>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</si>
  <si>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</si>
  <si>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</si>
  <si>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</si>
  <si>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</si>
  <si>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</si>
  <si>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</si>
  <si>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</si>
  <si>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</si>
  <si>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</si>
  <si>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</si>
  <si>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</si>
  <si>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</si>
  <si>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</si>
  <si>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</si>
  <si>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</si>
  <si>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</si>
  <si>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</si>
  <si>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</si>
  <si>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</si>
  <si>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</si>
  <si>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</si>
  <si>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</si>
  <si>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</si>
  <si>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</si>
  <si>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</si>
  <si>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</si>
  <si>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</si>
  <si>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</si>
  <si>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</si>
  <si>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</si>
  <si>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</si>
  <si>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</si>
  <si>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</si>
  <si>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</si>
  <si>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</si>
  <si>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</si>
  <si>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</si>
  <si>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</si>
  <si>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</si>
  <si>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</si>
  <si>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</si>
  <si>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</si>
  <si>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</si>
  <si>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</si>
  <si>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</si>
  <si>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</si>
  <si>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</si>
  <si>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</si>
  <si>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</si>
  <si>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</si>
  <si>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</si>
  <si>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</si>
  <si>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</si>
  <si>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</si>
  <si>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</si>
  <si>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</si>
  <si>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</si>
  <si>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</si>
  <si>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</si>
  <si>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</si>
  <si>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</si>
  <si>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</si>
  <si>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</si>
  <si>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</si>
  <si>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</si>
  <si>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</si>
  <si>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</si>
  <si>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</si>
  <si>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</si>
  <si>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</si>
  <si>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</si>
  <si>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</si>
  <si>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</si>
  <si>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</si>
  <si>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</si>
  <si>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</si>
  <si>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</si>
  <si>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</si>
  <si>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</si>
  <si>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</si>
  <si>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</si>
  <si>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</si>
  <si>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</si>
  <si>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</si>
  <si>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</si>
  <si>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</si>
  <si>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</si>
  <si>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</si>
  <si>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</si>
  <si>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</si>
  <si>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</si>
  <si>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</si>
  <si>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</si>
  <si>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</si>
  <si>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</si>
  <si>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</si>
  <si>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</si>
  <si>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</si>
  <si>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</si>
  <si>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</si>
  <si>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</si>
  <si>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</si>
  <si>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</si>
  <si>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</si>
  <si>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</si>
  <si>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</si>
  <si>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</si>
  <si>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</si>
  <si>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</si>
  <si>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</si>
  <si>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</si>
  <si>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</si>
  <si>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</si>
  <si>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</si>
  <si>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</si>
  <si>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</si>
  <si>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</si>
  <si>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</si>
  <si>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</si>
  <si>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</si>
  <si>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</si>
  <si>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</si>
  <si>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</si>
  <si>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</si>
  <si>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</si>
  <si>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</si>
  <si>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</si>
  <si>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</si>
  <si>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</si>
  <si>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</si>
  <si>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</si>
  <si>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</si>
  <si>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</si>
  <si>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</si>
  <si>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</si>
  <si>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</si>
  <si>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</si>
  <si>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</si>
  <si>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</si>
  <si>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</si>
  <si>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</si>
  <si>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</si>
  <si>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</si>
  <si>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</si>
  <si>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</si>
  <si>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</si>
  <si>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</si>
  <si>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</si>
  <si>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</si>
  <si>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</si>
  <si>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</si>
  <si>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</si>
  <si>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</si>
  <si>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</si>
  <si>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</si>
  <si>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</si>
  <si>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</si>
  <si>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</si>
  <si>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</si>
  <si>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</si>
  <si>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</si>
  <si>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</si>
  <si>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</si>
  <si>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</si>
  <si>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</si>
  <si>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</si>
  <si>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</si>
  <si>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</si>
  <si>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</si>
  <si>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</si>
  <si>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</si>
  <si>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</si>
  <si>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</si>
  <si>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</si>
  <si>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</si>
  <si>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</si>
  <si>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</si>
  <si>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</si>
  <si>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</si>
  <si>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</si>
  <si>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</si>
  <si>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</si>
  <si>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</si>
  <si>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</si>
  <si>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</si>
  <si>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</si>
  <si>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</si>
  <si>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</si>
  <si>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</si>
  <si>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</si>
  <si>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</si>
  <si>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</si>
  <si>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</si>
  <si>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</si>
  <si>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</si>
  <si>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</si>
  <si>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</si>
  <si>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</si>
  <si>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</si>
  <si>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</si>
  <si>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</si>
  <si>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</si>
  <si>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</si>
  <si>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</si>
  <si>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</si>
  <si>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</si>
  <si>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</si>
  <si>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</si>
  <si>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</si>
  <si>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</si>
  <si>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</si>
  <si>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</si>
  <si>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</si>
  <si>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</si>
  <si>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</si>
  <si>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</si>
  <si>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</si>
  <si>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</si>
  <si>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</si>
  <si>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</si>
  <si>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</si>
  <si>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</si>
  <si>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</si>
  <si>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</si>
  <si>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</si>
  <si>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</si>
  <si>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</si>
  <si>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</si>
  <si>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</si>
  <si>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</si>
  <si>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</si>
  <si>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</si>
  <si>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</si>
  <si>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</si>
  <si>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</si>
  <si>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</si>
  <si>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</si>
  <si>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</si>
  <si>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</si>
  <si>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</si>
  <si>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</si>
  <si>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</si>
  <si>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</si>
  <si>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</si>
  <si>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</si>
  <si>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</si>
  <si>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</si>
  <si>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</si>
  <si>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</si>
  <si>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</si>
  <si>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</si>
  <si>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</si>
  <si>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</si>
  <si>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</si>
  <si>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</si>
  <si>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</si>
  <si>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</si>
  <si>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</si>
  <si>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</si>
  <si>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</si>
  <si>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</si>
  <si>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</si>
  <si>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</si>
  <si>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</si>
  <si>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</si>
  <si>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</si>
  <si>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</si>
  <si>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</si>
  <si>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</si>
  <si>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</si>
  <si>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</si>
  <si>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</si>
  <si>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</si>
  <si>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</si>
  <si>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</si>
  <si>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</si>
  <si>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</si>
  <si>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</si>
  <si>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</si>
  <si>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</si>
  <si>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</si>
  <si>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</si>
  <si>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</si>
  <si>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</si>
  <si>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</si>
  <si>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</si>
  <si>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</si>
  <si>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</si>
  <si>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</si>
  <si>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</si>
  <si>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</si>
  <si>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</si>
  <si>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</si>
  <si>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</si>
  <si>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</si>
  <si>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</si>
  <si>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</si>
  <si>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</si>
  <si>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</si>
  <si>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</si>
  <si>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</si>
  <si>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</si>
  <si>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</si>
  <si>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</si>
  <si>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</si>
  <si>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</si>
  <si>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</si>
  <si>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</si>
  <si>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</si>
  <si>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</si>
  <si>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</si>
  <si>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</si>
  <si>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</si>
  <si>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</si>
  <si>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</si>
  <si>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</si>
  <si>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</si>
  <si>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</si>
  <si>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</si>
  <si>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</si>
  <si>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</si>
  <si>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</si>
  <si>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</si>
  <si>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</si>
  <si>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</si>
  <si>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</si>
  <si>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</si>
  <si>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</si>
  <si>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</si>
  <si>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</si>
  <si>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</si>
  <si>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</si>
  <si>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</si>
  <si>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</si>
  <si>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</si>
  <si>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</si>
  <si>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</si>
  <si>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</si>
  <si>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</si>
  <si>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</si>
  <si>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</si>
  <si>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</si>
  <si>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</si>
  <si>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</si>
  <si>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</si>
  <si>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</si>
  <si>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</si>
  <si>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</si>
  <si>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</si>
  <si>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</si>
  <si>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</si>
  <si>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</si>
  <si>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</si>
  <si>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</si>
  <si>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</si>
  <si>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</si>
  <si>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</si>
  <si>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</si>
  <si>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</si>
  <si>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</si>
  <si>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</si>
  <si>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</si>
  <si>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</si>
  <si>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</si>
  <si>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</si>
  <si>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</si>
  <si>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</si>
  <si>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</si>
  <si>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</si>
  <si>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</si>
  <si>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</si>
  <si>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</si>
  <si>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</si>
  <si>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</si>
  <si>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</si>
  <si>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</si>
  <si>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</si>
  <si>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</si>
  <si>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</si>
  <si>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</si>
  <si>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</si>
  <si>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</si>
  <si>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</si>
  <si>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</si>
  <si>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</si>
  <si>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</si>
  <si>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</si>
  <si>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</si>
  <si>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</si>
  <si>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</si>
  <si>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</si>
  <si>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</si>
  <si>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</si>
  <si>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</si>
  <si>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</si>
  <si>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</si>
  <si>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</si>
  <si>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</si>
  <si>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</si>
  <si>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</si>
  <si>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</si>
  <si>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</si>
  <si>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</si>
  <si>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</si>
  <si>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</si>
  <si>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</si>
  <si>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</si>
  <si>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</si>
  <si>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</si>
  <si>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</si>
  <si>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</si>
  <si>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</si>
  <si>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</si>
  <si>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</si>
  <si>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</si>
  <si>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</si>
  <si>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</si>
  <si>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</si>
  <si>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</si>
  <si>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</si>
  <si>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</si>
  <si>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</si>
  <si>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</si>
  <si>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</si>
  <si>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</si>
  <si>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</si>
  <si>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</si>
  <si>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</si>
  <si>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</si>
  <si>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</si>
  <si>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</si>
  <si>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</si>
  <si>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</si>
  <si>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</si>
  <si>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</si>
  <si>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</si>
  <si>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</si>
  <si>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</si>
  <si>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</si>
  <si>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</si>
  <si>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</si>
  <si>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</si>
  <si>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</si>
  <si>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</si>
  <si>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</si>
  <si>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</si>
  <si>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</si>
  <si>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</si>
  <si>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</si>
  <si>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</si>
  <si>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</si>
  <si>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</si>
  <si>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</si>
  <si>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</si>
  <si>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</si>
  <si>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</si>
  <si>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</si>
  <si>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</si>
  <si>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</si>
  <si>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</si>
  <si>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</si>
  <si>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</si>
  <si>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</si>
  <si>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</si>
  <si>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</si>
  <si>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</si>
  <si>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</si>
  <si>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</si>
  <si>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</si>
  <si>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</si>
  <si>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</si>
  <si>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</si>
  <si>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</si>
  <si>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</si>
  <si>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</si>
  <si>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</si>
  <si>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</si>
  <si>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</si>
  <si>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</si>
  <si>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</si>
  <si>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</si>
  <si>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</si>
  <si>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</si>
  <si>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</si>
  <si>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</si>
  <si>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</si>
  <si>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</si>
  <si>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</si>
  <si>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</si>
  <si>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</si>
  <si>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</si>
  <si>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</si>
  <si>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</si>
  <si>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</si>
  <si>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</si>
  <si>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</si>
  <si>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</si>
  <si>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</si>
  <si>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</si>
  <si>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</si>
  <si>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</si>
  <si>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</si>
  <si>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</si>
  <si>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</si>
  <si>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</si>
  <si>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</si>
  <si>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</si>
  <si>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</si>
  <si>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</si>
  <si>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</si>
  <si>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</si>
  <si>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</si>
  <si>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</si>
  <si>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</si>
  <si>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</si>
  <si>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</si>
  <si>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</si>
  <si>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</si>
  <si>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</si>
  <si>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</si>
  <si>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</si>
  <si>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</si>
  <si>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</si>
  <si>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</si>
  <si>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</si>
  <si>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</si>
  <si>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</si>
  <si>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</si>
  <si>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</si>
  <si>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</si>
  <si>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</si>
  <si>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</si>
  <si>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</si>
  <si>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</si>
  <si>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</si>
  <si>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</si>
  <si>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</si>
  <si>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</si>
  <si>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</si>
  <si>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</si>
  <si>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</si>
  <si>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</si>
  <si>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</si>
  <si>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</si>
  <si>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</si>
  <si>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</si>
  <si>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</si>
  <si>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</si>
  <si>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</si>
  <si>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</si>
  <si>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</si>
  <si>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</si>
  <si>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</si>
  <si>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</si>
  <si>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</si>
  <si>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</si>
  <si>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</si>
  <si>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</si>
  <si>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</si>
  <si>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</si>
  <si>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</si>
  <si>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</si>
  <si>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</si>
  <si>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</si>
  <si>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</si>
  <si>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</si>
  <si>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</si>
  <si>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</si>
  <si>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</si>
  <si>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</si>
  <si>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</si>
  <si>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</si>
  <si>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</si>
  <si>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</si>
  <si>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</si>
  <si>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</si>
  <si>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</si>
  <si>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</si>
  <si>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</si>
  <si>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</si>
  <si>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</si>
  <si>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</si>
  <si>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</si>
  <si>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</si>
  <si>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</si>
  <si>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</si>
  <si>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</si>
  <si>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</si>
  <si>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</si>
  <si>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</si>
  <si>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</si>
  <si>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</si>
  <si>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</si>
  <si>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</si>
  <si>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</si>
  <si>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</si>
  <si>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</si>
  <si>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</si>
  <si>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</si>
  <si>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</si>
  <si>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</si>
  <si>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</si>
  <si>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</si>
  <si>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</si>
  <si>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</si>
  <si>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</si>
  <si>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</si>
  <si>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</si>
  <si>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</si>
  <si>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</si>
  <si>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</si>
  <si>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</si>
  <si>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</si>
  <si>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</si>
  <si>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</si>
  <si>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</si>
  <si>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</si>
  <si>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</si>
  <si>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</si>
  <si>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</si>
  <si>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</si>
  <si>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</si>
  <si>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</si>
  <si>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</si>
  <si>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</si>
  <si>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</si>
  <si>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</si>
  <si>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</si>
  <si>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</si>
  <si>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</si>
  <si>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</si>
  <si>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</si>
  <si>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</si>
  <si>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</si>
  <si>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</si>
  <si>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</si>
  <si>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</si>
  <si>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</si>
  <si>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</si>
  <si>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</si>
  <si>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</si>
  <si>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</si>
  <si>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</si>
  <si>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</si>
  <si>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</si>
  <si>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</si>
  <si>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</si>
  <si>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</si>
  <si>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</si>
  <si>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</si>
  <si>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</si>
  <si>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</si>
  <si>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</si>
  <si>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</si>
  <si>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</si>
  <si>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</si>
  <si>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</si>
  <si>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</si>
  <si>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</si>
  <si>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</si>
  <si>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</si>
  <si>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</si>
  <si>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</si>
  <si>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</si>
  <si>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</si>
  <si>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</si>
  <si>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</si>
  <si>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</si>
  <si>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</si>
  <si>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</si>
  <si>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</si>
  <si>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</si>
  <si>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</si>
  <si>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</si>
  <si>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</si>
  <si>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</si>
  <si>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</si>
  <si>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</si>
  <si>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</si>
  <si>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</si>
  <si>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</si>
  <si>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</si>
  <si>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</si>
  <si>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</si>
  <si>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</si>
  <si>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</si>
  <si>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</si>
  <si>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</si>
  <si>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</si>
  <si>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</si>
  <si>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</si>
  <si>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</si>
  <si>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</si>
  <si>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</si>
  <si>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</si>
  <si>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</si>
  <si>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</si>
  <si>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</si>
  <si>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</si>
  <si>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</si>
  <si>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</si>
  <si>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</si>
  <si>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</si>
  <si>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</si>
  <si>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</si>
  <si>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</si>
  <si>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</si>
  <si>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</si>
  <si>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</si>
  <si>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</si>
  <si>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</si>
  <si>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</si>
  <si>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</si>
  <si>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</si>
  <si>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</si>
  <si>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</si>
  <si>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</si>
  <si>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</si>
  <si>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</si>
  <si>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</si>
  <si>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</si>
  <si>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</si>
  <si>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</si>
  <si>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</si>
  <si>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</si>
  <si>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</si>
  <si>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</si>
  <si>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</si>
  <si>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</si>
  <si>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</si>
  <si>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</si>
  <si>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</si>
  <si>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</si>
  <si>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</si>
  <si>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</si>
  <si>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</si>
  <si>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</si>
  <si>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</si>
  <si>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</si>
  <si>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</si>
  <si>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</si>
  <si>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</si>
  <si>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</si>
  <si>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</si>
  <si>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</si>
  <si>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</si>
  <si>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</si>
  <si>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</si>
  <si>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</si>
  <si>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</si>
  <si>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</si>
  <si>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</si>
  <si>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</si>
  <si>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</si>
  <si>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</si>
  <si>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</si>
  <si>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</si>
  <si>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</si>
  <si>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</si>
  <si>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</si>
  <si>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</si>
  <si>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</si>
  <si>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</si>
  <si>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</si>
  <si>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</si>
  <si>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</si>
  <si>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</si>
  <si>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</si>
  <si>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</si>
  <si>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</si>
  <si>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</si>
  <si>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</si>
  <si>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</si>
  <si>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</si>
  <si>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</si>
  <si>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</si>
  <si>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</si>
  <si>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</si>
  <si>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</si>
  <si>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</si>
  <si>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</si>
  <si>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</si>
  <si>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</si>
  <si>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</si>
  <si>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</si>
  <si>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</si>
  <si>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</si>
  <si>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</si>
  <si>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</si>
  <si>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</si>
  <si>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</si>
  <si>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</si>
  <si>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</si>
  <si>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</si>
  <si>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</si>
  <si>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</si>
  <si>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</si>
  <si>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</si>
  <si>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</si>
  <si>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</si>
  <si>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</si>
  <si>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</si>
  <si>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</si>
  <si>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</si>
  <si>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</si>
  <si>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</si>
  <si>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</si>
  <si>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</si>
  <si>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</si>
  <si>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</si>
  <si>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</si>
  <si>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</si>
  <si>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</si>
  <si>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</si>
  <si>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</si>
  <si>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</si>
  <si>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</si>
  <si>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</si>
  <si>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</si>
  <si>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</si>
  <si>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</si>
  <si>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</si>
  <si>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</si>
  <si>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</si>
  <si>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</si>
  <si>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</si>
  <si>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</si>
  <si>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</si>
  <si>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</si>
  <si>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</si>
  <si>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</si>
  <si>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</si>
  <si>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</si>
  <si>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</si>
  <si>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</si>
  <si>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</si>
  <si>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</si>
  <si>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</si>
  <si>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</si>
  <si>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</si>
  <si>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</si>
  <si>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</si>
  <si>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</si>
  <si>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</si>
  <si>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</si>
  <si>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</si>
  <si>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</si>
  <si>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</si>
  <si>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</si>
  <si>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</si>
  <si>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</si>
  <si>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</si>
  <si>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</si>
  <si>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</si>
  <si>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</si>
  <si>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</si>
  <si>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</si>
  <si>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</si>
  <si>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</si>
  <si>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</si>
  <si>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</si>
  <si>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</si>
  <si>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</si>
  <si>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</si>
  <si>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</si>
  <si>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</si>
  <si>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</si>
  <si>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</si>
  <si>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</si>
  <si>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</si>
  <si>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</si>
  <si>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</si>
  <si>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</si>
  <si>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</si>
  <si>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</si>
  <si>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</si>
  <si>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</si>
  <si>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</si>
  <si>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</si>
  <si>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</si>
  <si>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</si>
  <si>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</si>
  <si>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</si>
  <si>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</si>
  <si>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</si>
  <si>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</si>
  <si>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</si>
  <si>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</si>
  <si>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</si>
  <si>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</si>
  <si>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</si>
  <si>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</si>
  <si>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</si>
  <si>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</si>
  <si>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</si>
  <si>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</si>
  <si>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</si>
  <si>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</si>
  <si>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</si>
  <si>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</si>
  <si>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</si>
  <si>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</si>
  <si>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</si>
  <si>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</si>
  <si>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</si>
  <si>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</si>
  <si>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</si>
  <si>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</si>
  <si>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</si>
  <si>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</si>
  <si>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</si>
  <si>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</si>
  <si>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</si>
  <si>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</si>
  <si>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</si>
  <si>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</si>
  <si>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</si>
  <si>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</si>
  <si>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</si>
  <si>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</si>
  <si>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</si>
  <si>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</si>
  <si>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</si>
  <si>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</si>
  <si>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</si>
  <si>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</si>
  <si>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</si>
  <si>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</si>
  <si>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</si>
  <si>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</si>
  <si>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</si>
  <si>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</si>
  <si>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</si>
  <si>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</si>
  <si>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</si>
  <si>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</si>
  <si>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</si>
  <si>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</si>
  <si>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</si>
  <si>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</si>
  <si>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</si>
  <si>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</si>
  <si>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</si>
  <si>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</si>
  <si>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</si>
  <si>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</si>
  <si>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</si>
  <si>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</si>
  <si>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</si>
  <si>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</si>
  <si>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</si>
  <si>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</si>
  <si>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</si>
  <si>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</si>
  <si>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</si>
  <si>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</si>
  <si>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</si>
  <si>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</si>
  <si>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</si>
  <si>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</si>
  <si>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</si>
  <si>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</si>
  <si>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</si>
  <si>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</si>
  <si>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</si>
  <si>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</si>
  <si>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</si>
  <si>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</si>
  <si>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</si>
  <si>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</si>
  <si>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</si>
  <si>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</si>
  <si>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</si>
  <si>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</si>
  <si>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</si>
  <si>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</si>
  <si>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</si>
  <si>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</si>
  <si>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</si>
  <si>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</si>
  <si>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</si>
  <si>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</si>
  <si>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</si>
  <si>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</si>
  <si>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</si>
  <si>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</si>
  <si>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</si>
  <si>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</si>
  <si>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</si>
  <si>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</si>
  <si>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</si>
  <si>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</si>
  <si>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</si>
  <si>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</si>
  <si>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</si>
  <si>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</si>
  <si>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</si>
  <si>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</si>
  <si>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</si>
  <si>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</si>
  <si>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</si>
  <si>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</si>
  <si>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</si>
  <si>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</si>
  <si>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</si>
  <si>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</si>
  <si>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</si>
  <si>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</si>
  <si>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</si>
  <si>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</si>
  <si>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</si>
  <si>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</si>
  <si>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</si>
  <si>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</si>
  <si>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</si>
  <si>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</si>
  <si>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</si>
  <si>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</si>
  <si>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</si>
  <si>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</si>
  <si>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</si>
  <si>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</si>
  <si>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</si>
  <si>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</si>
  <si>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</si>
  <si>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</si>
  <si>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</si>
  <si>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</si>
  <si>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</si>
  <si>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</si>
  <si>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</si>
  <si>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</si>
  <si>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</si>
  <si>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</si>
  <si>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</si>
  <si>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</si>
  <si>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</si>
  <si>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</si>
  <si>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</si>
  <si>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</si>
  <si>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</si>
  <si>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</si>
  <si>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</si>
  <si>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</si>
  <si>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</si>
  <si>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</si>
  <si>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</si>
  <si>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</si>
  <si>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</si>
  <si>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</si>
  <si>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</si>
  <si>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</si>
  <si>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</si>
  <si>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</si>
  <si>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</si>
  <si>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</si>
  <si>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</si>
  <si>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</si>
  <si>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</si>
  <si>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</si>
  <si>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</si>
  <si>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</si>
  <si>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</si>
  <si>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</si>
  <si>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</si>
  <si>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</si>
  <si>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</si>
  <si>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</si>
  <si>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</si>
  <si>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</si>
  <si>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</si>
  <si>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</si>
  <si>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</si>
  <si>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</si>
  <si>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</si>
  <si>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</si>
  <si>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</si>
  <si>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</si>
  <si>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</si>
  <si>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</si>
  <si>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</si>
  <si>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</si>
  <si>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</si>
  <si>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</si>
  <si>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</si>
  <si>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</si>
  <si>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</si>
  <si>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</si>
  <si>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</si>
  <si>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</si>
  <si>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</si>
  <si>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</si>
  <si>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</si>
  <si>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</si>
  <si>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</si>
  <si>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</si>
  <si>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</si>
  <si>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</si>
  <si>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</si>
  <si>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</si>
  <si>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</si>
  <si>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</si>
  <si>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</si>
  <si>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</si>
  <si>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</si>
  <si>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</si>
  <si>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</si>
  <si>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</si>
  <si>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</si>
  <si>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</si>
  <si>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</si>
  <si>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</si>
  <si>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</si>
  <si>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</si>
  <si>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</si>
  <si>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</si>
  <si>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</si>
  <si>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</si>
  <si>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</si>
  <si>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</si>
  <si>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</si>
  <si>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</si>
  <si>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</si>
  <si>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</si>
  <si>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</si>
  <si>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</si>
  <si>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</si>
  <si>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</si>
  <si>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</si>
  <si>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</si>
  <si>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</si>
  <si>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</si>
  <si>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</si>
  <si>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</si>
  <si>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</si>
  <si>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</si>
  <si>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</si>
  <si>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</si>
  <si>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</si>
  <si>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</si>
  <si>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</si>
  <si>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</si>
  <si>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</si>
  <si>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</si>
  <si>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</si>
  <si>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</si>
  <si>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</si>
  <si>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</si>
  <si>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</si>
  <si>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</si>
  <si>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</si>
  <si>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</si>
  <si>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</si>
  <si>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</si>
  <si>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</si>
  <si>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</si>
  <si>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</si>
  <si>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</si>
  <si>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</si>
  <si>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</si>
  <si>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</si>
  <si>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</si>
  <si>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</si>
  <si>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</si>
  <si>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</si>
  <si>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</si>
  <si>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</si>
  <si>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</si>
  <si>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</si>
  <si>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</si>
  <si>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</si>
  <si>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</si>
  <si>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</si>
  <si>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</si>
  <si>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</si>
  <si>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</si>
  <si>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</si>
  <si>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</si>
  <si>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</si>
  <si>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</si>
  <si>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</si>
  <si>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</si>
  <si>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</si>
  <si>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</si>
  <si>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</si>
  <si>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</si>
  <si>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</si>
  <si>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</si>
  <si>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</si>
  <si>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</si>
  <si>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</si>
  <si>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</si>
  <si>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</si>
  <si>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</si>
  <si>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</si>
  <si>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</si>
  <si>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</si>
  <si>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</si>
  <si>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</si>
  <si>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</si>
  <si>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</si>
  <si>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</si>
  <si>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</si>
  <si>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</si>
  <si>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</si>
  <si>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</si>
  <si>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</si>
  <si>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</si>
  <si>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</si>
  <si>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</si>
  <si>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</si>
  <si>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</si>
  <si>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</si>
  <si>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</si>
  <si>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</si>
  <si>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</si>
  <si>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</si>
  <si>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</si>
  <si>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</si>
  <si>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</si>
  <si>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</si>
  <si>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</si>
  <si>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</si>
  <si>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</si>
  <si>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</si>
  <si>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</si>
  <si>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</si>
  <si>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</si>
  <si>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</si>
  <si>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</si>
  <si>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</si>
  <si>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</si>
  <si>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</si>
  <si>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</si>
  <si>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</si>
  <si>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</si>
  <si>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</si>
  <si>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</si>
  <si>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</si>
  <si>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</si>
  <si>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</si>
  <si>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</si>
  <si>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</si>
  <si>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</si>
  <si>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</si>
  <si>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</si>
  <si>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</si>
  <si>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</si>
  <si>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</si>
  <si>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</si>
  <si>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</si>
  <si>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</si>
  <si>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</si>
  <si>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</si>
  <si>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</si>
  <si>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</si>
  <si>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</si>
  <si>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</si>
  <si>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</si>
  <si>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</si>
  <si>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</si>
  <si>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</si>
  <si>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</si>
  <si>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</si>
  <si>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</si>
  <si>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</si>
  <si>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</si>
  <si>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</si>
  <si>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</si>
  <si>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</si>
  <si>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</si>
  <si>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</si>
  <si>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</si>
  <si>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</si>
  <si>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</si>
  <si>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</si>
  <si>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</si>
  <si>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</si>
  <si>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</si>
  <si>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</si>
  <si>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</si>
  <si>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</si>
  <si>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</si>
  <si>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</si>
  <si>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</si>
  <si>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</si>
  <si>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</si>
  <si>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</si>
  <si>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</si>
  <si>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</si>
  <si>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</si>
  <si>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</si>
  <si>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</si>
  <si>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</si>
  <si>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</si>
  <si>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</si>
  <si>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</si>
  <si>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</si>
  <si>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</si>
  <si>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</si>
  <si>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</si>
  <si>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</si>
  <si>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</si>
  <si>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</si>
  <si>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</si>
  <si>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</si>
  <si>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</si>
  <si>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</si>
  <si>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</si>
  <si>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</si>
  <si>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</si>
  <si>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</si>
  <si>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</si>
  <si>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</si>
  <si>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</si>
  <si>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</si>
  <si>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</si>
  <si>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</si>
  <si>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</si>
  <si>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</si>
  <si>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</si>
  <si>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</si>
  <si>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</si>
  <si>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</si>
  <si>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</si>
  <si>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</si>
  <si>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</si>
  <si>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</si>
  <si>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</si>
  <si>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</si>
  <si>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</si>
  <si>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</si>
  <si>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</si>
  <si>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</si>
  <si>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</si>
  <si>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</si>
  <si>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</si>
  <si>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</si>
  <si>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</si>
  <si>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</si>
  <si>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</si>
  <si>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</si>
  <si>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</si>
  <si>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</si>
  <si>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</si>
  <si>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</si>
  <si>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</si>
  <si>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</si>
  <si>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</si>
  <si>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</si>
  <si>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</si>
  <si>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</si>
  <si>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</si>
  <si>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</si>
  <si>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</si>
  <si>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</si>
  <si>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</si>
  <si>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</si>
  <si>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</si>
  <si>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</si>
  <si>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</si>
  <si>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</si>
  <si>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</si>
  <si>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</si>
  <si>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</si>
  <si>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</si>
  <si>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</si>
  <si>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</si>
  <si>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</si>
  <si>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</si>
  <si>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</si>
  <si>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</si>
  <si>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</si>
  <si>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</si>
  <si>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</si>
  <si>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</si>
  <si>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</si>
  <si>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</si>
  <si>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</si>
  <si>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</si>
  <si>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</si>
  <si>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</si>
  <si>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</si>
  <si>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</si>
  <si>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</si>
  <si>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</si>
  <si>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</si>
  <si>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</si>
  <si>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</si>
  <si>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</si>
  <si>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</si>
  <si>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</si>
  <si>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</si>
  <si>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</si>
  <si>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</si>
  <si>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</si>
  <si>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</si>
  <si>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</si>
  <si>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</si>
  <si>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</si>
  <si>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</si>
  <si>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</si>
  <si>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</si>
  <si>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</si>
  <si>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</si>
  <si>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</si>
  <si>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</si>
  <si>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</si>
  <si>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</si>
  <si>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</si>
  <si>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</si>
  <si>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</si>
  <si>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</si>
  <si>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</si>
  <si>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</si>
  <si>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</si>
  <si>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</si>
  <si>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</si>
  <si>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</si>
  <si>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</si>
  <si>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</si>
  <si>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</si>
  <si>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</si>
  <si>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</si>
  <si>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</si>
  <si>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</si>
  <si>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</si>
  <si>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</si>
  <si>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</si>
  <si>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</si>
  <si>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</si>
  <si>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</si>
  <si>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</si>
  <si>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</si>
  <si>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</si>
  <si>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</si>
  <si>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</si>
  <si>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</si>
  <si>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</si>
  <si>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</si>
  <si>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</si>
  <si>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</si>
  <si>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</si>
  <si>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</si>
  <si>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</si>
  <si>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</si>
  <si>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</si>
  <si>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</si>
  <si>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</si>
  <si>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</si>
  <si>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</si>
  <si>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</si>
  <si>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</si>
  <si>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</si>
  <si>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</si>
  <si>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</si>
  <si>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</si>
  <si>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</si>
  <si>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</si>
  <si>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</si>
  <si>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</si>
  <si>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</si>
  <si>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</si>
  <si>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</si>
  <si>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</si>
  <si>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</si>
  <si>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</si>
  <si>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</si>
  <si>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</si>
  <si>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</si>
  <si>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</si>
  <si>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</si>
  <si>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</si>
  <si>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</si>
  <si>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</si>
  <si>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</si>
  <si>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</si>
  <si>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</si>
  <si>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</si>
  <si>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</si>
  <si>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</si>
  <si>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</si>
  <si>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</si>
  <si>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</si>
  <si>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</si>
  <si>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</si>
  <si>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</si>
  <si>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</si>
  <si>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</si>
  <si>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</si>
  <si>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</si>
  <si>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</si>
  <si>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</si>
  <si>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</si>
  <si>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</si>
  <si>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</si>
  <si>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</si>
  <si>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</si>
  <si>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</si>
  <si>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</si>
  <si>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</si>
  <si>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</si>
  <si>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</si>
  <si>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</si>
  <si>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</si>
  <si>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</si>
  <si>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</si>
  <si>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</si>
  <si>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</si>
  <si>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</si>
  <si>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</si>
  <si>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</si>
  <si>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</si>
  <si>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</si>
  <si>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</si>
  <si>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</si>
  <si>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</si>
  <si>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</si>
  <si>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</si>
  <si>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</si>
  <si>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</si>
  <si>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</si>
  <si>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</si>
  <si>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</si>
  <si>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</si>
  <si>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</si>
  <si>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</si>
  <si>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</si>
  <si>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</si>
  <si>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</si>
  <si>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</si>
  <si>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</si>
  <si>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</si>
  <si>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</si>
  <si>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</si>
  <si>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</si>
  <si>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</si>
  <si>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</si>
  <si>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</si>
  <si>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</si>
  <si>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</si>
  <si>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</si>
  <si>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</si>
  <si>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</si>
  <si>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</si>
  <si>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</si>
  <si>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</si>
  <si>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</si>
  <si>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</si>
  <si>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</si>
  <si>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</si>
  <si>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</si>
  <si>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</si>
  <si>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</si>
  <si>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</si>
  <si>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</si>
  <si>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</si>
  <si>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</si>
  <si>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</si>
  <si>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</si>
  <si>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</si>
  <si>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</si>
  <si>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</si>
  <si>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</si>
  <si>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</si>
  <si>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</si>
  <si>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</si>
  <si>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</si>
  <si>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</si>
  <si>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</si>
  <si>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</si>
  <si>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</si>
  <si>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</si>
  <si>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</si>
  <si>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</si>
  <si>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</si>
  <si>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</si>
  <si>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</si>
  <si>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</si>
  <si>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</si>
  <si>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</si>
  <si>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</si>
  <si>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</si>
  <si>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</si>
  <si>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</si>
  <si>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</si>
  <si>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</si>
  <si>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</si>
  <si>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</si>
  <si>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</si>
  <si>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</si>
  <si>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</si>
  <si>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</si>
  <si>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</si>
  <si>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</si>
  <si>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</si>
  <si>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</si>
  <si>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</si>
  <si>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</si>
  <si>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</si>
  <si>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</si>
  <si>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</si>
  <si>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</si>
  <si>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</si>
  <si>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</si>
  <si>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</si>
  <si>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</si>
  <si>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</si>
  <si>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</si>
  <si>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</si>
  <si>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</si>
  <si>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</si>
  <si>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</si>
  <si>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</si>
  <si>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</si>
  <si>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</si>
  <si>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</si>
  <si>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</si>
  <si>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</si>
  <si>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</si>
  <si>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</si>
  <si>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</si>
  <si>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</si>
  <si>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</si>
  <si>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</si>
  <si>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</si>
  <si>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</si>
  <si>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</si>
  <si>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</si>
  <si>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</si>
  <si>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</si>
  <si>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</si>
  <si>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</si>
  <si>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</si>
  <si>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</si>
  <si>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</si>
  <si>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</si>
  <si>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</si>
  <si>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</si>
  <si>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</si>
  <si>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</si>
  <si>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</si>
  <si>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</si>
  <si>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</si>
  <si>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</si>
  <si>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</si>
  <si>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</si>
  <si>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</si>
  <si>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</si>
  <si>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</si>
  <si>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</si>
  <si>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</si>
  <si>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</si>
  <si>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</si>
  <si>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</si>
  <si>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</si>
  <si>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</si>
  <si>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</si>
  <si>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</si>
  <si>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</si>
  <si>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</si>
  <si>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</si>
  <si>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</si>
  <si>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</si>
  <si>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</si>
  <si>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</si>
  <si>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</si>
  <si>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</si>
  <si>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</si>
  <si>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</si>
  <si>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</si>
  <si>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</si>
  <si>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</si>
  <si>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</si>
  <si>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</si>
  <si>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</si>
  <si>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</si>
  <si>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</si>
  <si>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</si>
  <si>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</si>
  <si>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</si>
  <si>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</si>
  <si>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</si>
  <si>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</si>
  <si>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</si>
  <si>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</si>
  <si>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</si>
  <si>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</si>
  <si>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</si>
  <si>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</si>
  <si>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</si>
  <si>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</si>
  <si>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</si>
  <si>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</si>
  <si>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</si>
  <si>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</si>
  <si>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</si>
  <si>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</si>
  <si>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</si>
  <si>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</si>
  <si>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</si>
  <si>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</si>
  <si>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</si>
  <si>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</si>
  <si>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</si>
  <si>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</si>
  <si>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</si>
  <si>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</si>
  <si>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</si>
  <si>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</si>
  <si>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</si>
  <si>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</si>
  <si>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</si>
  <si>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</si>
  <si>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</si>
  <si>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</si>
  <si>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</si>
  <si>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</si>
  <si>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</si>
  <si>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</si>
  <si>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</si>
  <si>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</si>
  <si>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</si>
  <si>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</si>
  <si>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</si>
  <si>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</si>
  <si>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</si>
  <si>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</si>
  <si>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</si>
  <si>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</si>
  <si>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</si>
  <si>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</si>
  <si>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</si>
  <si>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</si>
  <si>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</si>
  <si>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</si>
  <si>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</si>
  <si>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</si>
  <si>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</si>
  <si>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</si>
  <si>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</si>
  <si>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</si>
  <si>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</si>
  <si>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</si>
  <si>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</si>
  <si>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</si>
  <si>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</si>
  <si>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</si>
  <si>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</si>
  <si>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</si>
  <si>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</si>
  <si>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</si>
  <si>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</si>
  <si>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</si>
  <si>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</si>
  <si>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</si>
  <si>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</si>
  <si>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</si>
  <si>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</si>
  <si>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</si>
  <si>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</si>
  <si>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</si>
  <si>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</si>
  <si>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</si>
  <si>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</si>
  <si>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</si>
  <si>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</si>
  <si>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</si>
  <si>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</si>
  <si>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</si>
  <si>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</si>
  <si>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</si>
  <si>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</si>
  <si>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</si>
  <si>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</si>
  <si>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</si>
  <si>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</si>
  <si>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</si>
  <si>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</si>
  <si>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</si>
  <si>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</si>
  <si>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</si>
  <si>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</si>
  <si>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</si>
  <si>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</si>
  <si>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</si>
  <si>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</si>
  <si>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</si>
  <si>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</si>
  <si>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</si>
  <si>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</si>
  <si>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</si>
  <si>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</si>
  <si>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</si>
  <si>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</si>
  <si>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</si>
  <si>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</si>
  <si>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</si>
  <si>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</si>
  <si>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</si>
  <si>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</si>
  <si>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</si>
  <si>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</si>
  <si>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</si>
  <si>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</si>
  <si>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</si>
  <si>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</si>
  <si>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</si>
  <si>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</si>
  <si>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</si>
  <si>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</si>
  <si>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</si>
  <si>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</si>
  <si>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</si>
  <si>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</si>
  <si>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</si>
  <si>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</si>
  <si>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</si>
  <si>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</si>
  <si>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</si>
  <si>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</si>
  <si>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</si>
  <si>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</si>
  <si>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</si>
  <si>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</si>
  <si>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</si>
  <si>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</si>
  <si>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</si>
  <si>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</si>
  <si>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</si>
  <si>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</si>
  <si>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</si>
  <si>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</si>
  <si>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</si>
  <si>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</si>
  <si>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</si>
  <si>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</si>
  <si>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</si>
  <si>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</si>
  <si>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</si>
  <si>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</si>
  <si>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</si>
  <si>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</si>
  <si>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</si>
  <si>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</si>
  <si>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</si>
  <si>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</si>
  <si>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</si>
  <si>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</si>
  <si>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</si>
  <si>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</si>
  <si>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</si>
  <si>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</si>
  <si>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</si>
  <si>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</si>
  <si>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</si>
  <si>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</si>
  <si>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</si>
  <si>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</si>
  <si>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</si>
  <si>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</si>
  <si>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</si>
  <si>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</si>
  <si>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</si>
  <si>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</si>
  <si>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</si>
  <si>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</si>
  <si>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</si>
  <si>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</si>
  <si>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</si>
  <si>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</si>
  <si>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</si>
  <si>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</si>
  <si>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</si>
  <si>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</si>
  <si>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</si>
  <si>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</si>
  <si>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</si>
  <si>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</si>
  <si>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</si>
  <si>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</si>
  <si>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</si>
  <si>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</si>
  <si>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</si>
  <si>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</si>
  <si>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</si>
  <si>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</si>
  <si>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</si>
  <si>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</si>
  <si>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</si>
  <si>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</si>
  <si>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</si>
  <si>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</si>
  <si>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</si>
  <si>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</si>
  <si>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</si>
  <si>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</si>
  <si>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</si>
  <si>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</si>
  <si>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</si>
  <si>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</si>
  <si>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</si>
  <si>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</si>
  <si>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</si>
  <si>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</si>
  <si>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</si>
  <si>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</si>
  <si>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</si>
  <si>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</si>
  <si>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</si>
  <si>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</si>
  <si>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</si>
  <si>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</si>
  <si>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</si>
  <si>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</si>
  <si>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</si>
  <si>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</si>
  <si>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</si>
  <si>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</si>
  <si>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</si>
  <si>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</si>
  <si>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</si>
  <si>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</si>
  <si>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</si>
  <si>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</si>
  <si>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</si>
  <si>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</si>
  <si>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</si>
  <si>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</si>
  <si>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</si>
  <si>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</si>
  <si>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</si>
  <si>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</si>
  <si>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</si>
  <si>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</si>
  <si>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</si>
  <si>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</si>
  <si>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</si>
  <si>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</si>
  <si>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</si>
  <si>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</si>
  <si>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</si>
  <si>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</si>
  <si>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</si>
  <si>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</si>
  <si>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</si>
  <si>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</si>
  <si>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</si>
  <si>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</si>
  <si>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</si>
  <si>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</si>
  <si>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</si>
  <si>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</si>
  <si>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</si>
  <si>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</si>
  <si>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</si>
  <si>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</si>
  <si>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</si>
  <si>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</si>
  <si>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</si>
  <si>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</si>
  <si>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</si>
  <si>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</si>
  <si>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</si>
  <si>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</si>
  <si>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</si>
  <si>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</si>
  <si>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</si>
  <si>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</si>
  <si>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</si>
  <si>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</si>
  <si>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</si>
  <si>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</si>
  <si>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</si>
  <si>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</si>
  <si>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</si>
  <si>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</si>
  <si>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</si>
  <si>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</si>
  <si>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</si>
  <si>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</si>
  <si>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</si>
  <si>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</si>
  <si>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</si>
  <si>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</si>
  <si>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</si>
  <si>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</si>
  <si>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</si>
  <si>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</si>
  <si>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</si>
  <si>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</si>
  <si>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</si>
  <si>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</si>
  <si>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</si>
  <si>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</si>
  <si>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</si>
  <si>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</si>
  <si>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</si>
  <si>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</si>
  <si>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</si>
  <si>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</si>
  <si>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</si>
  <si>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</si>
  <si>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</si>
  <si>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</si>
  <si>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</si>
  <si>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</si>
  <si>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</si>
  <si>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</si>
  <si>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</si>
  <si>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</si>
  <si>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</si>
  <si>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</si>
  <si>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</si>
  <si>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</si>
  <si>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</si>
  <si>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</si>
  <si>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</si>
  <si>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</si>
  <si>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</si>
  <si>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</si>
  <si>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</si>
  <si>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</si>
  <si>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</si>
  <si>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</si>
  <si>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</si>
  <si>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</si>
  <si>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</si>
  <si>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</si>
  <si>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</si>
  <si>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</si>
  <si>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</si>
  <si>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</si>
  <si>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</si>
  <si>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</si>
  <si>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</si>
  <si>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</si>
  <si>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</si>
  <si>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</si>
  <si>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</si>
  <si>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</si>
  <si>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</si>
  <si>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</si>
  <si>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</si>
  <si>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</si>
  <si>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</si>
  <si>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</si>
  <si>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</si>
  <si>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</si>
  <si>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</si>
  <si>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</si>
  <si>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</si>
  <si>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</si>
  <si>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</si>
  <si>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</si>
  <si>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</si>
  <si>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</si>
  <si>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</si>
  <si>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</si>
  <si>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</si>
  <si>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</si>
  <si>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</si>
  <si>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</si>
  <si>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</si>
  <si>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</si>
  <si>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</si>
  <si>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</si>
  <si>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</si>
  <si>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</si>
  <si>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</si>
  <si>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</si>
  <si>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</si>
  <si>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</si>
  <si>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</si>
  <si>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</si>
  <si>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</si>
  <si>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</si>
  <si>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</si>
  <si>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</si>
  <si>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</si>
  <si>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</si>
  <si>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</si>
  <si>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</si>
  <si>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</si>
  <si>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</si>
  <si>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</si>
  <si>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</si>
  <si>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</si>
  <si>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</si>
  <si>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</si>
  <si>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</si>
  <si>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</si>
  <si>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</si>
  <si>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</si>
  <si>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</si>
  <si>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</si>
  <si>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</si>
  <si>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</si>
  <si>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</si>
  <si>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</si>
  <si>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</si>
  <si>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</si>
  <si>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</si>
  <si>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</si>
  <si>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</si>
  <si>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</si>
  <si>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</si>
  <si>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</si>
  <si>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</si>
  <si>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</si>
  <si>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</si>
  <si>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</si>
  <si>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</si>
  <si>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</si>
  <si>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</si>
  <si>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</si>
  <si>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</si>
  <si>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</si>
  <si>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</si>
  <si>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</si>
  <si>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</si>
  <si>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</si>
  <si>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</si>
  <si>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</si>
  <si>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</si>
  <si>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</si>
  <si>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</si>
  <si>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</si>
  <si>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</si>
  <si>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</si>
  <si>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</si>
  <si>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</si>
  <si>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</si>
  <si>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</si>
  <si>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</si>
  <si>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</si>
  <si>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</si>
  <si>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</si>
  <si>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</si>
  <si>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</si>
  <si>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</si>
  <si>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</si>
  <si>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</si>
  <si>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</si>
  <si>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</si>
  <si>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</si>
  <si>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</si>
  <si>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</si>
  <si>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</si>
  <si>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</si>
  <si>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</si>
  <si>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</si>
  <si>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</si>
  <si>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</si>
  <si>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</si>
  <si>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</si>
  <si>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</si>
  <si>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</si>
  <si>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</si>
  <si>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</si>
  <si>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</si>
  <si>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</si>
  <si>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</si>
  <si>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</si>
  <si>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</si>
  <si>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</si>
  <si>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</si>
  <si>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</si>
  <si>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</si>
  <si>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</si>
  <si>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</si>
  <si>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</si>
  <si>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</si>
  <si>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</si>
  <si>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</si>
  <si>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</si>
  <si>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</si>
  <si>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</si>
  <si>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</si>
  <si>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</si>
  <si>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</si>
  <si>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</si>
  <si>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</si>
  <si>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</si>
  <si>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</si>
  <si>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</si>
  <si>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</si>
  <si>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</si>
  <si>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</si>
  <si>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</si>
  <si>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</si>
  <si>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</si>
  <si>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</si>
  <si>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</si>
  <si>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</si>
  <si>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</si>
  <si>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</si>
  <si>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</si>
  <si>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</si>
  <si>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</si>
  <si>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</si>
  <si>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</si>
  <si>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</si>
  <si>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</si>
  <si>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</si>
  <si>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</si>
  <si>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</si>
  <si>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</si>
  <si>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</si>
  <si>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</si>
  <si>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</si>
  <si>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</si>
  <si>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</si>
  <si>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</si>
  <si>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</si>
  <si>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</si>
  <si>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</si>
  <si>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</si>
  <si>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</si>
  <si>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</si>
  <si>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</si>
  <si>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</si>
  <si>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</si>
  <si>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</si>
  <si>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</si>
  <si>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</si>
  <si>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</si>
  <si>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</si>
  <si>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</si>
  <si>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</si>
  <si>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</si>
  <si>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</si>
  <si>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</si>
  <si>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</si>
  <si>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</si>
  <si>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</si>
  <si>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</si>
  <si>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</si>
  <si>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</si>
  <si>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</si>
  <si>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</si>
  <si>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</si>
  <si>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</si>
  <si>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</si>
  <si>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</si>
  <si>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</si>
  <si>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</si>
  <si>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</si>
  <si>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</si>
  <si>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</si>
  <si>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</si>
  <si>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</si>
  <si>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</si>
  <si>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</si>
  <si>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</si>
  <si>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</si>
  <si>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</si>
  <si>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</si>
  <si>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</si>
  <si>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</si>
  <si>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</si>
  <si>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</si>
  <si>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</si>
  <si>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</si>
  <si>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</si>
  <si>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</si>
  <si>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</si>
  <si>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</si>
  <si>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</si>
  <si>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</si>
  <si>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</si>
  <si>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</si>
  <si>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</si>
  <si>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</si>
  <si>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</si>
  <si>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</si>
  <si>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</si>
  <si>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</si>
  <si>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</si>
  <si>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</si>
  <si>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</si>
  <si>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</si>
  <si>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</si>
  <si>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</si>
  <si>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</si>
  <si>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</si>
  <si>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</si>
  <si>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</si>
  <si>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</si>
  <si>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</si>
  <si>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</si>
  <si>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</si>
  <si>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</si>
  <si>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</si>
  <si>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</si>
  <si>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</si>
  <si>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</si>
  <si>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</si>
  <si>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</si>
  <si>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</si>
  <si>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</si>
  <si>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</si>
  <si>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</si>
  <si>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</si>
  <si>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</si>
  <si>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</si>
  <si>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</si>
  <si>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</si>
  <si>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</si>
  <si>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</si>
  <si>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</si>
  <si>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</si>
  <si>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</si>
  <si>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</si>
  <si>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</si>
  <si>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</si>
  <si>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</si>
  <si>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</si>
  <si>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</si>
  <si>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</si>
  <si>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</si>
  <si>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</si>
  <si>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</si>
  <si>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</si>
  <si>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</si>
  <si>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</si>
  <si>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</si>
  <si>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</si>
  <si>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</si>
  <si>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</si>
  <si>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</si>
  <si>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</si>
  <si>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</si>
  <si>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</si>
  <si>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</si>
  <si>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</si>
  <si>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</si>
  <si>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</si>
  <si>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</si>
  <si>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</si>
  <si>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</si>
  <si>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</si>
  <si>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</si>
  <si>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</si>
  <si>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</si>
  <si>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</si>
  <si>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</si>
  <si>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</si>
  <si>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</si>
  <si>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</si>
  <si>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</si>
  <si>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</si>
  <si>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</si>
  <si>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</si>
  <si>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</si>
  <si>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</si>
  <si>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</si>
  <si>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</si>
  <si>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</si>
  <si>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</si>
  <si>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</si>
  <si>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</si>
  <si>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</si>
  <si>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</si>
  <si>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</si>
  <si>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</si>
  <si>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</si>
  <si>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</si>
  <si>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</si>
  <si>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</si>
  <si>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</si>
  <si>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</si>
  <si>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</si>
  <si>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</si>
  <si>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</si>
  <si>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</si>
  <si>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</si>
  <si>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</si>
  <si>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</si>
  <si>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</si>
  <si>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</si>
  <si>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</si>
  <si>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</si>
  <si>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</si>
  <si>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</si>
  <si>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</si>
  <si>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</si>
  <si>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</si>
  <si>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</si>
  <si>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</si>
  <si>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</si>
  <si>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</si>
  <si>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</si>
  <si>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</si>
  <si>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</si>
  <si>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</si>
  <si>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</si>
  <si>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</si>
  <si>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</si>
  <si>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</si>
  <si>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</si>
  <si>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</si>
  <si>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</si>
  <si>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</si>
  <si>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</si>
  <si>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</si>
  <si>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</si>
  <si>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</si>
  <si>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</si>
  <si>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</si>
  <si>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</si>
  <si>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</si>
  <si>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</si>
  <si>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</si>
  <si>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</si>
  <si>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</si>
  <si>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</si>
  <si>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</si>
  <si>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</si>
  <si>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</si>
  <si>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</si>
  <si>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</si>
  <si>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</si>
  <si>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</si>
  <si>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</si>
  <si>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</si>
  <si>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</si>
  <si>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</si>
  <si>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</si>
  <si>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</si>
  <si>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</si>
  <si>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</si>
  <si>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</si>
  <si>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</si>
  <si>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</si>
  <si>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</si>
  <si>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</si>
  <si>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</si>
  <si>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</si>
  <si>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</si>
  <si>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</si>
  <si>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</si>
  <si>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</si>
  <si>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</si>
  <si>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</si>
  <si>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</si>
  <si>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</si>
  <si>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</si>
  <si>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</si>
  <si>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</si>
  <si>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</si>
  <si>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</si>
  <si>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</si>
  <si>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</si>
  <si>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</si>
  <si>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</si>
  <si>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</si>
  <si>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</si>
  <si>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</si>
  <si>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</si>
  <si>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</si>
  <si>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</si>
  <si>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</si>
  <si>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</si>
  <si>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</si>
  <si>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</si>
  <si>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</si>
  <si>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</si>
  <si>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</si>
  <si>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</si>
  <si>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</si>
  <si>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</si>
  <si>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</si>
  <si>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</si>
  <si>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</si>
  <si>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</si>
  <si>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</si>
  <si>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</si>
  <si>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</si>
  <si>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</si>
  <si>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</si>
  <si>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</si>
  <si>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</si>
  <si>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</si>
  <si>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</si>
  <si>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</si>
  <si>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</si>
  <si>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</si>
  <si>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</si>
  <si>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</si>
  <si>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</si>
  <si>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</si>
  <si>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</si>
  <si>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</si>
  <si>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</si>
  <si>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</si>
  <si>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</si>
  <si>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</si>
  <si>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</si>
  <si>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</si>
  <si>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</si>
  <si>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</si>
  <si>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</si>
  <si>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</si>
  <si>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</si>
  <si>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</si>
  <si>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</si>
  <si>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</si>
  <si>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</si>
  <si>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</si>
  <si>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</si>
  <si>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</si>
  <si>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</si>
  <si>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</si>
  <si>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</si>
  <si>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</si>
  <si>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</si>
  <si>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</si>
  <si>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</si>
  <si>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</si>
  <si>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</si>
  <si>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</si>
  <si>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</si>
  <si>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</si>
  <si>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</si>
  <si>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</si>
  <si>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</si>
  <si>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</si>
  <si>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</si>
  <si>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</si>
  <si>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</si>
  <si>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</si>
  <si>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</si>
  <si>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</si>
  <si>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</si>
  <si>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</si>
  <si>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</si>
  <si>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</si>
  <si>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</si>
  <si>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</si>
  <si>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</si>
  <si>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</si>
  <si>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</si>
  <si>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</si>
  <si>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</si>
  <si>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</si>
  <si>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</si>
  <si>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</si>
  <si>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</si>
  <si>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</si>
  <si>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</si>
  <si>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</si>
  <si>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</si>
  <si>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</si>
  <si>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</si>
  <si>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</si>
  <si>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</si>
  <si>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</si>
  <si>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</si>
  <si>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</si>
  <si>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</si>
  <si>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</si>
  <si>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</si>
  <si>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</si>
  <si>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</si>
  <si>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</si>
  <si>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</si>
  <si>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</si>
  <si>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</si>
  <si>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</si>
  <si>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</si>
  <si>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</si>
  <si>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</si>
  <si>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</si>
  <si>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</si>
  <si>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</si>
  <si>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</si>
  <si>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</si>
  <si>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</si>
  <si>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</si>
  <si>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</si>
  <si>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</si>
  <si>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</si>
  <si>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</si>
  <si>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</si>
  <si>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</si>
  <si>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</si>
  <si>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</si>
  <si>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</si>
  <si>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</si>
  <si>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</si>
  <si>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</si>
  <si>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</si>
  <si>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</si>
  <si>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</si>
  <si>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</si>
  <si>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</si>
  <si>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</si>
  <si>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</si>
  <si>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</si>
  <si>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</si>
  <si>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</si>
  <si>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</si>
  <si>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</si>
  <si>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</si>
  <si>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</si>
  <si>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</si>
  <si>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</si>
  <si>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</si>
  <si>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</si>
  <si>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</si>
  <si>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</si>
  <si>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</si>
  <si>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</si>
  <si>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</si>
  <si>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</si>
  <si>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</si>
  <si>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</si>
  <si>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</si>
  <si>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</si>
  <si>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</si>
  <si>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</si>
  <si>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</si>
  <si>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</si>
  <si>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</si>
  <si>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</si>
  <si>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</si>
  <si>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</si>
  <si>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</si>
  <si>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</si>
  <si>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</si>
  <si>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</si>
  <si>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</si>
  <si>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</si>
  <si>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</si>
  <si>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</si>
  <si>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</si>
  <si>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</si>
  <si>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</si>
  <si>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</si>
  <si>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</si>
  <si>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</si>
  <si>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</si>
  <si>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</si>
  <si>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</si>
  <si>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</si>
  <si>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</si>
  <si>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</si>
  <si>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</si>
  <si>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</si>
  <si>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</si>
  <si>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</si>
  <si>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</si>
  <si>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</si>
  <si>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</si>
  <si>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</si>
  <si>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</si>
  <si>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</si>
  <si>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</si>
  <si>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</si>
  <si>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</si>
  <si>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</si>
  <si>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</si>
  <si>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</si>
  <si>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</si>
  <si>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</si>
  <si>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</si>
  <si>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</si>
  <si>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</si>
  <si>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</si>
  <si>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</si>
  <si>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</si>
  <si>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</si>
  <si>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</si>
  <si>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</si>
  <si>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</si>
  <si>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</si>
  <si>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</si>
  <si>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</si>
  <si>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</si>
  <si>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</si>
  <si>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</si>
  <si>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</si>
  <si>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</si>
  <si>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</si>
  <si>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</si>
  <si>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</si>
  <si>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</si>
  <si>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</si>
  <si>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</si>
  <si>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</si>
  <si>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</si>
  <si>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</si>
  <si>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</si>
  <si>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</si>
  <si>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</si>
  <si>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</si>
  <si>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</si>
  <si>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</si>
  <si>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</si>
  <si>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</si>
  <si>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</si>
  <si>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</si>
  <si>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</si>
  <si>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</si>
  <si>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</si>
  <si>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</si>
  <si>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</si>
  <si>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</si>
  <si>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</si>
  <si>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</si>
  <si>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</si>
  <si>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</si>
  <si>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</si>
  <si>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</si>
  <si>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</si>
  <si>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</si>
  <si>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</si>
  <si>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</si>
  <si>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</si>
  <si>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</si>
  <si>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</si>
  <si>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</si>
  <si>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</si>
  <si>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</si>
  <si>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</si>
  <si>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</si>
  <si>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</si>
  <si>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</si>
  <si>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</si>
  <si>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</si>
  <si>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</si>
  <si>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</si>
  <si>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</si>
  <si>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</si>
  <si>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</si>
  <si>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</si>
  <si>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</si>
  <si>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</si>
  <si>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</si>
  <si>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</si>
  <si>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</si>
  <si>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</si>
  <si>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</si>
  <si>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</si>
  <si>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</si>
  <si>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</si>
  <si>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</si>
  <si>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</si>
  <si>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</si>
  <si>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</si>
  <si>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</si>
  <si>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</si>
  <si>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</si>
  <si>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</si>
  <si>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</si>
  <si>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</si>
  <si>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</si>
  <si>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</si>
  <si>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</si>
  <si>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</si>
  <si>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</si>
  <si>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</si>
  <si>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</si>
  <si>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</si>
  <si>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</si>
  <si>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</si>
  <si>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</si>
  <si>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</si>
  <si>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</si>
  <si>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</si>
  <si>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</si>
  <si>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</si>
  <si>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</si>
  <si>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</si>
  <si>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</si>
  <si>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</si>
  <si>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</si>
  <si>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</si>
  <si>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</si>
  <si>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</si>
  <si>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</si>
  <si>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</si>
  <si>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</si>
  <si>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</si>
  <si>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</si>
  <si>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</si>
  <si>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</si>
  <si>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</si>
  <si>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</si>
  <si>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</si>
  <si>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</si>
  <si>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</si>
  <si>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</si>
  <si>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</si>
  <si>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</si>
  <si>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</si>
  <si>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</si>
  <si>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</si>
  <si>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</si>
  <si>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</si>
  <si>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</si>
  <si>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</si>
  <si>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</si>
  <si>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</si>
  <si>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</si>
  <si>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</si>
  <si>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</si>
  <si>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</si>
  <si>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</si>
  <si>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</si>
  <si>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</si>
  <si>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</si>
  <si>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</si>
  <si>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</si>
  <si>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</si>
  <si>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</si>
  <si>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</si>
  <si>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</si>
  <si>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</si>
  <si>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</si>
  <si>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</si>
  <si>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</si>
  <si>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</si>
  <si>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</si>
  <si>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</si>
  <si>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</si>
  <si>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</si>
  <si>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</si>
  <si>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</si>
  <si>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</si>
  <si>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</si>
  <si>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</si>
  <si>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</si>
  <si>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</si>
  <si>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</si>
  <si>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</si>
  <si>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</si>
  <si>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</si>
  <si>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</si>
  <si>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</si>
  <si>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</si>
  <si>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</si>
  <si>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</si>
  <si>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</si>
  <si>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</si>
  <si>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</si>
  <si>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</si>
  <si>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</si>
  <si>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</si>
  <si>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</si>
  <si>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</si>
  <si>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</si>
  <si>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</si>
  <si>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</si>
  <si>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</si>
  <si>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</si>
  <si>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</si>
  <si>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</si>
  <si>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</si>
  <si>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</si>
  <si>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</si>
  <si>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</si>
  <si>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</si>
  <si>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</si>
  <si>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</si>
  <si>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</si>
  <si>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</si>
  <si>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</si>
  <si>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</si>
  <si>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</si>
  <si>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</si>
  <si>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</si>
  <si>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</si>
  <si>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</si>
  <si>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</si>
  <si>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</si>
  <si>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</si>
  <si>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</si>
  <si>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</si>
  <si>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</si>
  <si>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</si>
  <si>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</si>
  <si>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</si>
  <si>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</si>
  <si>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</si>
  <si>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</si>
  <si>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</si>
  <si>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</si>
  <si>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</si>
  <si>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</si>
  <si>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</si>
  <si>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</si>
  <si>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</si>
  <si>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</si>
  <si>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</si>
  <si>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</si>
  <si>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</si>
  <si>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</si>
  <si>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</si>
  <si>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</si>
  <si>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</si>
  <si>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</si>
  <si>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</si>
  <si>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</si>
  <si>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</si>
  <si>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</si>
  <si>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</si>
  <si>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</si>
  <si>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</si>
  <si>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</si>
  <si>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</si>
  <si>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</si>
  <si>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</si>
  <si>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</si>
  <si>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</si>
  <si>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</si>
  <si>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</si>
  <si>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</si>
  <si>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</si>
  <si>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</si>
  <si>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</si>
  <si>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</si>
  <si>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</si>
  <si>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</si>
  <si>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</si>
  <si>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</si>
  <si>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</si>
  <si>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</si>
  <si>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</si>
  <si>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</si>
  <si>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</si>
  <si>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</si>
  <si>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</si>
  <si>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</si>
  <si>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</si>
  <si>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</si>
  <si>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</si>
  <si>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</si>
  <si>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</si>
  <si>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</si>
  <si>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</si>
  <si>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</si>
  <si>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</si>
  <si>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</si>
  <si>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</si>
  <si>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</si>
  <si>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</si>
  <si>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</si>
  <si>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</si>
  <si>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</si>
  <si>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</si>
  <si>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</si>
  <si>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</si>
  <si>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</si>
  <si>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</si>
  <si>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</si>
  <si>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</si>
  <si>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</si>
  <si>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</si>
  <si>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</si>
  <si>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</si>
  <si>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</si>
  <si>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</si>
  <si>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</si>
  <si>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</si>
  <si>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</si>
  <si>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</si>
  <si>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</si>
  <si>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</si>
  <si>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</si>
  <si>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</si>
  <si>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</si>
  <si>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</si>
  <si>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</si>
  <si>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</si>
  <si>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</si>
  <si>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</si>
  <si>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</si>
  <si>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</si>
  <si>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</si>
  <si>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</si>
  <si>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</si>
  <si>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</si>
  <si>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</si>
  <si>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</si>
  <si>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</si>
  <si>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</si>
  <si>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</si>
  <si>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</si>
  <si>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</si>
  <si>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</si>
  <si>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</si>
  <si>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</si>
  <si>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</si>
  <si>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</si>
  <si>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</si>
  <si>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</si>
  <si>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</si>
  <si>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</si>
  <si>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</si>
  <si>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</si>
  <si>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</si>
  <si>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</si>
  <si>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</si>
  <si>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</si>
  <si>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</si>
  <si>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</si>
  <si>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</si>
  <si>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</si>
  <si>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</si>
  <si>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</si>
  <si>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</si>
  <si>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</si>
  <si>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</si>
  <si>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</si>
  <si>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</si>
  <si>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</si>
  <si>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</si>
  <si>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</si>
  <si>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</si>
  <si>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</si>
  <si>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</si>
  <si>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</si>
  <si>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</si>
  <si>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</si>
  <si>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</si>
  <si>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</si>
  <si>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</si>
  <si>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</si>
  <si>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</si>
  <si>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</si>
  <si>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</si>
  <si>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</si>
  <si>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</si>
  <si>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</si>
  <si>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</si>
  <si>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</si>
  <si>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</si>
  <si>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</si>
  <si>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</si>
  <si>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</si>
  <si>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</si>
  <si>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</si>
  <si>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</si>
  <si>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</si>
  <si>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</si>
  <si>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</si>
  <si>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</si>
  <si>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</si>
  <si>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</si>
  <si>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</si>
  <si>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</si>
  <si>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</si>
  <si>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</si>
  <si>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</si>
  <si>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</si>
  <si>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</si>
  <si>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</si>
  <si>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</si>
  <si>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</si>
  <si>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</si>
  <si>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</si>
  <si>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</si>
  <si>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</si>
  <si>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</si>
  <si>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</si>
  <si>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</si>
  <si>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</si>
  <si>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</si>
  <si>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</si>
  <si>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</si>
  <si>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</si>
  <si>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</si>
  <si>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</si>
  <si>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</si>
  <si>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</si>
  <si>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</si>
  <si>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</si>
  <si>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</si>
  <si>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</si>
  <si>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</si>
  <si>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</si>
  <si>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</si>
  <si>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</si>
  <si>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</si>
  <si>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</si>
  <si>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</si>
  <si>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</si>
  <si>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</si>
  <si>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</si>
  <si>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</si>
  <si>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</si>
  <si>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</si>
  <si>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</si>
  <si>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</si>
  <si>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</si>
  <si>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</si>
  <si>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</si>
  <si>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</si>
  <si>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</si>
  <si>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</si>
  <si>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</si>
  <si>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</si>
  <si>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</si>
  <si>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</si>
  <si>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</si>
  <si>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</si>
  <si>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</si>
  <si>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</si>
  <si>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</si>
  <si>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</si>
  <si>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</si>
  <si>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</si>
  <si>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</si>
  <si>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</si>
  <si>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</si>
  <si>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</si>
  <si>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</si>
  <si>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</si>
  <si>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</si>
  <si>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</si>
  <si>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</si>
  <si>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</si>
  <si>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</si>
  <si>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</si>
  <si>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</si>
  <si>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</si>
  <si>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</si>
  <si>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</si>
  <si>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</si>
  <si>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</si>
  <si>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</si>
  <si>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</si>
  <si>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</si>
  <si>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</si>
  <si>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</si>
  <si>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</si>
  <si>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</si>
  <si>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</si>
  <si>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</si>
  <si>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</si>
  <si>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</si>
  <si>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</si>
  <si>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</si>
  <si>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</si>
  <si>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</si>
  <si>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</si>
  <si>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</si>
  <si>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</si>
  <si>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</si>
  <si>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</si>
  <si>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</si>
  <si>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</si>
  <si>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</si>
  <si>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</si>
  <si>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</si>
  <si>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</si>
  <si>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</si>
  <si>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</si>
  <si>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</si>
  <si>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</si>
  <si>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</si>
  <si>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</si>
  <si>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</si>
  <si>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</si>
  <si>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</si>
  <si>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</si>
  <si>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</si>
  <si>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</si>
  <si>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</si>
  <si>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</si>
  <si>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</si>
  <si>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</si>
  <si>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</si>
  <si>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</si>
  <si>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</si>
  <si>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</si>
  <si>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</si>
  <si>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</si>
  <si>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</si>
  <si>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</si>
  <si>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</si>
  <si>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</si>
  <si>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</si>
  <si>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</si>
  <si>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</si>
  <si>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</si>
  <si>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</si>
  <si>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</si>
  <si>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</si>
  <si>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</si>
  <si>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</si>
  <si>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</si>
  <si>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</si>
  <si>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</si>
  <si>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</si>
  <si>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</si>
  <si>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</si>
  <si>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</si>
  <si>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</si>
  <si>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</si>
  <si>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</si>
  <si>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</si>
  <si>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</si>
  <si>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</si>
  <si>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</si>
  <si>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</si>
  <si>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</si>
  <si>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</si>
  <si>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</si>
  <si>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</si>
  <si>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</si>
  <si>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</si>
  <si>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</si>
  <si>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</si>
  <si>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</si>
  <si>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</si>
  <si>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</si>
  <si>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</si>
  <si>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</si>
  <si>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</si>
  <si>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</si>
  <si>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</si>
  <si>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</si>
  <si>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</si>
  <si>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</si>
  <si>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</si>
  <si>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</si>
  <si>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</si>
  <si>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</si>
  <si>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</si>
  <si>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</si>
  <si>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</si>
  <si>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</si>
  <si>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</si>
  <si>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</si>
  <si>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</si>
  <si>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</si>
  <si>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</si>
  <si>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</si>
  <si>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</si>
  <si>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</si>
  <si>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</si>
  <si>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</si>
  <si>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</si>
  <si>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</si>
  <si>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</si>
  <si>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</si>
  <si>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</si>
  <si>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</si>
  <si>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</si>
  <si>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</si>
  <si>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</si>
  <si>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</si>
  <si>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</si>
  <si>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</si>
  <si>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</si>
  <si>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</si>
  <si>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</si>
  <si>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</si>
  <si>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</si>
  <si>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</si>
  <si>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</si>
  <si>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</si>
  <si>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</si>
  <si>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</si>
  <si>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</si>
  <si>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</si>
  <si>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</si>
  <si>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</si>
  <si>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</si>
  <si>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</si>
  <si>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</si>
  <si>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</si>
  <si>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</si>
  <si>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</si>
  <si>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</si>
  <si>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</si>
  <si>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</si>
  <si>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</si>
  <si>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</si>
  <si>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</si>
  <si>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</si>
  <si>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</si>
  <si>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</si>
  <si>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</si>
  <si>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</si>
  <si>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</si>
  <si>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</si>
  <si>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</si>
  <si>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</si>
  <si>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</si>
  <si>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</si>
  <si>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</si>
  <si>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</si>
  <si>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</si>
  <si>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</si>
  <si>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</si>
  <si>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</si>
  <si>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</si>
  <si>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</si>
  <si>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</si>
  <si>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</si>
  <si>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</si>
  <si>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</si>
  <si>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</si>
  <si>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</si>
  <si>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</si>
  <si>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</si>
  <si>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</si>
  <si>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</si>
  <si>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</si>
  <si>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</si>
  <si>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</si>
  <si>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</si>
  <si>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</si>
  <si>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</si>
  <si>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</si>
  <si>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</si>
  <si>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</si>
  <si>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</si>
  <si>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</si>
  <si>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</si>
  <si>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</si>
  <si>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</si>
  <si>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</si>
  <si>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</si>
  <si>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</si>
  <si>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</si>
  <si>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</si>
  <si>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</si>
  <si>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</si>
  <si>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</si>
  <si>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</si>
  <si>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</si>
  <si>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</si>
  <si>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</si>
  <si>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</si>
  <si>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</si>
  <si>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</si>
  <si>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</si>
  <si>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</si>
  <si>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</si>
  <si>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</si>
  <si>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</si>
  <si>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</si>
  <si>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</si>
  <si>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</si>
  <si>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</si>
  <si>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</si>
  <si>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</si>
  <si>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</si>
  <si>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</si>
  <si>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</si>
  <si>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</si>
  <si>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</si>
  <si>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</si>
  <si>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</si>
  <si>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</si>
  <si>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</si>
  <si>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</si>
  <si>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</si>
  <si>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</si>
  <si>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</si>
  <si>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</si>
  <si>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</si>
  <si>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</si>
  <si>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</si>
  <si>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</si>
  <si>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</si>
  <si>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</si>
  <si>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</si>
  <si>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</si>
  <si>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</si>
  <si>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</si>
  <si>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</si>
  <si>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</si>
  <si>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</si>
  <si>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</si>
  <si>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</si>
  <si>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</si>
  <si>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</si>
  <si>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</si>
  <si>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</si>
  <si>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</si>
  <si>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</si>
  <si>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</si>
  <si>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</si>
  <si>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</si>
  <si>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</si>
  <si>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</si>
  <si>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</si>
  <si>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</si>
  <si>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</si>
  <si>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</si>
  <si>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</si>
  <si>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</si>
  <si>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</si>
  <si>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</si>
  <si>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</si>
  <si>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</si>
  <si>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</si>
  <si>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</si>
  <si>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</si>
  <si>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</si>
  <si>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</si>
  <si>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</si>
  <si>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</si>
  <si>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</si>
  <si>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</si>
  <si>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</si>
  <si>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</si>
  <si>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</si>
  <si>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</si>
  <si>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</si>
  <si>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</si>
  <si>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</si>
  <si>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</si>
  <si>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</si>
  <si>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</si>
  <si>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</si>
  <si>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</si>
  <si>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</si>
  <si>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</si>
  <si>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</si>
  <si>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</si>
  <si>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</si>
  <si>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</si>
  <si>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</si>
  <si>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</si>
  <si>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</si>
  <si>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</si>
  <si>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</si>
  <si>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</si>
  <si>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</si>
  <si>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</si>
  <si>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</si>
  <si>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</si>
  <si>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</si>
  <si>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</si>
  <si>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</si>
  <si>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</si>
  <si>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</si>
  <si>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</si>
  <si>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</si>
  <si>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</si>
  <si>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</si>
  <si>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</si>
  <si>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</si>
  <si>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</si>
  <si>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</si>
  <si>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</si>
  <si>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</si>
  <si>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</si>
  <si>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</si>
  <si>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</si>
  <si>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</si>
  <si>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</si>
  <si>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</si>
  <si>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</si>
  <si>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</si>
  <si>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</si>
  <si>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</si>
  <si>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</si>
  <si>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</si>
  <si>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</si>
  <si>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</si>
  <si>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</si>
  <si>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</si>
  <si>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</si>
  <si>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</si>
  <si>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</si>
  <si>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</si>
  <si>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</si>
  <si>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</si>
  <si>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</si>
  <si>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</si>
  <si>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</si>
  <si>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</si>
  <si>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</si>
  <si>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</si>
  <si>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</si>
  <si>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</si>
  <si>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</si>
  <si>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</si>
  <si>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</si>
  <si>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</si>
  <si>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</si>
  <si>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</si>
  <si>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</si>
  <si>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</si>
  <si>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</si>
  <si>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</si>
  <si>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</si>
  <si>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</si>
  <si>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</si>
  <si>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</si>
  <si>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</si>
  <si>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</si>
  <si>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</si>
  <si>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</si>
  <si>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</si>
  <si>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</si>
  <si>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</si>
  <si>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</si>
  <si>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</si>
  <si>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</si>
  <si>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</si>
  <si>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</si>
  <si>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</si>
  <si>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</si>
  <si>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</si>
  <si>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</si>
  <si>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</si>
  <si>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</si>
  <si>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</si>
  <si>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</si>
  <si>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</si>
  <si>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</si>
  <si>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</si>
  <si>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</si>
  <si>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</si>
  <si>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</si>
  <si>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</si>
  <si>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</si>
  <si>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</si>
  <si>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</si>
  <si>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</si>
  <si>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</si>
  <si>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</si>
  <si>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</si>
  <si>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</si>
  <si>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</si>
  <si>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</si>
  <si>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</si>
  <si>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</si>
  <si>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</si>
  <si>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</si>
  <si>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</si>
  <si>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</si>
  <si>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</si>
  <si>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</si>
  <si>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</si>
  <si>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</si>
  <si>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</si>
  <si>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</si>
  <si>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</si>
  <si>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</si>
  <si>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</si>
  <si>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</si>
  <si>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</si>
  <si>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</si>
  <si>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</si>
  <si>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</si>
  <si>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</si>
  <si>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</si>
  <si>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</si>
  <si>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</si>
  <si>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</si>
  <si>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</si>
  <si>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</si>
  <si>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</si>
  <si>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</si>
  <si>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</si>
  <si>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</si>
  <si>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</si>
  <si>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</si>
  <si>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</si>
  <si>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</si>
  <si>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</si>
  <si>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</si>
  <si>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</si>
  <si>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</si>
  <si>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</si>
  <si>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</si>
  <si>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</si>
  <si>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</si>
  <si>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</si>
  <si>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</si>
  <si>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</si>
  <si>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</si>
  <si>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</si>
  <si>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</si>
  <si>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</si>
  <si>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</si>
  <si>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</si>
  <si>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</si>
  <si>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</si>
  <si>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</si>
  <si>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</si>
  <si>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</si>
  <si>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</si>
  <si>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</si>
  <si>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</si>
  <si>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</si>
  <si>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</si>
  <si>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</si>
  <si>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</si>
  <si>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</si>
  <si>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</si>
  <si>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</si>
  <si>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</si>
  <si>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</si>
  <si>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</si>
  <si>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</si>
  <si>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</si>
  <si>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</si>
  <si>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</si>
  <si>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</si>
  <si>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</si>
  <si>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</si>
  <si>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</si>
  <si>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</si>
  <si>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</si>
  <si>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</si>
  <si>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</si>
  <si>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</si>
  <si>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</si>
  <si>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</si>
  <si>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</si>
  <si>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</si>
  <si>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</si>
  <si>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</si>
  <si>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</si>
  <si>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</si>
  <si>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</si>
  <si>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</si>
  <si>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</si>
  <si>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</si>
  <si>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</si>
  <si>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</si>
  <si>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</si>
  <si>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</si>
  <si>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</si>
  <si>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</si>
  <si>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</si>
  <si>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</si>
  <si>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</si>
  <si>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</si>
  <si>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</si>
  <si>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</si>
  <si>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</si>
  <si>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</si>
  <si>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</si>
  <si>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</si>
  <si>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</si>
  <si>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</si>
  <si>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</si>
  <si>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</si>
  <si>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</si>
  <si>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</si>
  <si>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</si>
  <si>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</si>
  <si>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</si>
  <si>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</si>
  <si>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</si>
  <si>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</si>
  <si>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</si>
  <si>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</si>
  <si>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</si>
  <si>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</si>
  <si>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</si>
  <si>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</si>
  <si>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</si>
  <si>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</si>
  <si>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</si>
  <si>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</si>
  <si>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</si>
  <si>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</si>
  <si>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</si>
  <si>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</si>
  <si>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</si>
  <si>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</si>
  <si>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</si>
  <si>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</si>
  <si>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</si>
  <si>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</si>
  <si>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</si>
  <si>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</si>
  <si>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</si>
  <si>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</si>
  <si>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</si>
  <si>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</si>
  <si>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</si>
  <si>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</si>
  <si>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</si>
  <si>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</si>
  <si>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</si>
  <si>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</si>
  <si>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</si>
  <si>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</si>
  <si>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</si>
  <si>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</si>
  <si>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</si>
  <si>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</si>
  <si>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</si>
  <si>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</si>
  <si>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</si>
  <si>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</si>
  <si>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</si>
  <si>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</si>
  <si>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</si>
  <si>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</si>
  <si>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</si>
  <si>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</si>
  <si>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</si>
  <si>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</si>
  <si>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</si>
  <si>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</si>
  <si>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</si>
  <si>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</si>
  <si>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</si>
  <si>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</si>
  <si>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</si>
  <si>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</si>
  <si>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</si>
  <si>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</si>
  <si>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</si>
  <si>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</si>
  <si>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</si>
  <si>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</si>
  <si>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</si>
  <si>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</si>
  <si>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</si>
  <si>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</si>
  <si>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</si>
  <si>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</si>
  <si>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</si>
  <si>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</si>
  <si>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</si>
  <si>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</si>
  <si>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</si>
  <si>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</si>
  <si>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</si>
  <si>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</si>
  <si>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</si>
  <si>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</si>
  <si>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</si>
  <si>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</si>
  <si>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</si>
  <si>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</si>
  <si>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</si>
  <si>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</si>
  <si>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</si>
  <si>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</si>
  <si>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</si>
  <si>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</si>
  <si>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</si>
  <si>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</si>
  <si>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</si>
  <si>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</si>
  <si>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</si>
  <si>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</si>
  <si>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</si>
  <si>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</si>
  <si>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</si>
  <si>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</si>
  <si>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</si>
  <si>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</si>
  <si>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</si>
  <si>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</si>
  <si>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</si>
  <si>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</si>
  <si>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</si>
  <si>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</si>
  <si>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</si>
  <si>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</si>
  <si>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</si>
  <si>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</si>
  <si>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</si>
  <si>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</si>
  <si>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</si>
  <si>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</si>
  <si>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</si>
  <si>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</si>
  <si>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</si>
  <si>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</si>
  <si>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</si>
  <si>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</si>
  <si>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</si>
  <si>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</si>
  <si>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</si>
  <si>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</si>
  <si>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</si>
  <si>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</si>
  <si>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</si>
  <si>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</si>
  <si>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</si>
  <si>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</si>
  <si>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</si>
  <si>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</si>
  <si>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</si>
  <si>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</si>
  <si>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</si>
  <si>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</si>
  <si>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</si>
  <si>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</si>
  <si>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</si>
  <si>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</si>
  <si>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</si>
  <si>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</si>
  <si>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</si>
  <si>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</si>
  <si>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</si>
  <si>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</si>
  <si>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</si>
  <si>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</si>
  <si>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</si>
  <si>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</si>
  <si>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</si>
  <si>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</si>
  <si>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</si>
  <si>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</si>
  <si>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</si>
  <si>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</si>
  <si>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</si>
  <si>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</si>
  <si>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</si>
  <si>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</si>
  <si>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</si>
  <si>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</si>
  <si>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</si>
  <si>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</si>
  <si>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</si>
  <si>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</si>
  <si>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</si>
  <si>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</si>
  <si>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</si>
  <si>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</si>
  <si>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</si>
  <si>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</si>
  <si>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</si>
  <si>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</si>
  <si>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</si>
  <si>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</si>
  <si>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</si>
  <si>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</si>
  <si>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</si>
  <si>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</si>
  <si>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</si>
  <si>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</si>
  <si>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</si>
  <si>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</si>
  <si>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</si>
  <si>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</si>
  <si>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</si>
  <si>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</si>
  <si>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</si>
  <si>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</si>
  <si>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</si>
  <si>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</si>
  <si>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</si>
  <si>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</si>
  <si>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</si>
  <si>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</si>
  <si>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</si>
  <si>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</si>
  <si>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</si>
  <si>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</si>
  <si>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</si>
  <si>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</si>
  <si>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</si>
  <si>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</si>
  <si>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</si>
  <si>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</si>
  <si>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</si>
  <si>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</si>
  <si>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</si>
  <si>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</si>
  <si>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</si>
  <si>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</si>
  <si>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</si>
  <si>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</si>
  <si>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</si>
  <si>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</si>
  <si>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</si>
  <si>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</si>
  <si>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</si>
  <si>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</si>
  <si>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</si>
  <si>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</si>
  <si>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</si>
  <si>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</si>
  <si>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</si>
  <si>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</si>
  <si>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</si>
  <si>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</si>
  <si>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</si>
  <si>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</si>
  <si>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</si>
  <si>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</si>
  <si>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</si>
  <si>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</si>
  <si>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</si>
  <si>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</si>
  <si>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</si>
  <si>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</si>
  <si>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</si>
  <si>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</si>
  <si>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</si>
  <si>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</si>
  <si>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</si>
  <si>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</si>
  <si>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</si>
  <si>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</si>
  <si>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</si>
  <si>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</si>
  <si>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</si>
  <si>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</si>
  <si>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</si>
  <si>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</si>
  <si>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</si>
  <si>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</si>
  <si>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</si>
  <si>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</si>
  <si>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</si>
  <si>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</si>
  <si>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</si>
  <si>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</si>
  <si>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</si>
  <si>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</si>
  <si>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</si>
  <si>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</si>
  <si>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</si>
  <si>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</si>
  <si>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</si>
  <si>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</si>
  <si>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</si>
  <si>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</si>
  <si>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</si>
  <si>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</si>
  <si>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</si>
  <si>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</si>
  <si>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</si>
  <si>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</si>
  <si>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</si>
  <si>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</si>
  <si>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</si>
  <si>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</si>
  <si>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</si>
  <si>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</si>
  <si>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</si>
  <si>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</si>
  <si>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</si>
  <si>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</si>
  <si>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</si>
  <si>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</si>
  <si>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</si>
  <si>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</si>
  <si>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</si>
  <si>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</si>
  <si>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</si>
  <si>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</si>
  <si>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</si>
  <si>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</si>
  <si>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</si>
  <si>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</si>
  <si>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</si>
  <si>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</si>
  <si>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</si>
  <si>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</si>
  <si>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</si>
  <si>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</si>
  <si>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</si>
  <si>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</si>
  <si>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</si>
  <si>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</si>
  <si>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</si>
  <si>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</si>
  <si>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</si>
  <si>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</si>
  <si>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</si>
  <si>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</si>
  <si>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</si>
  <si>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</si>
  <si>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</si>
  <si>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</si>
  <si>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</si>
  <si>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</si>
  <si>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</si>
  <si>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</si>
  <si>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</si>
  <si>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</si>
  <si>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</si>
  <si>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</si>
  <si>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</si>
  <si>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</si>
  <si>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</si>
  <si>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</si>
  <si>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</si>
  <si>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</si>
  <si>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</si>
  <si>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</si>
  <si>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</si>
  <si>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</si>
  <si>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</si>
  <si>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</si>
  <si>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</si>
  <si>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</si>
  <si>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</si>
  <si>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</si>
  <si>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</si>
  <si>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</si>
  <si>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</si>
  <si>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</si>
  <si>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</si>
  <si>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</si>
  <si>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</si>
  <si>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</si>
  <si>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</si>
  <si>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</si>
  <si>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</si>
  <si>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</si>
  <si>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</si>
  <si>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</si>
  <si>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</si>
  <si>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</si>
  <si>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</si>
  <si>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</si>
  <si>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</si>
  <si>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</si>
  <si>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</si>
  <si>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</si>
  <si>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</si>
  <si>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</si>
  <si>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</si>
  <si>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</si>
  <si>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</si>
  <si>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</si>
  <si>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</si>
  <si>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</si>
  <si>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</si>
  <si>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</si>
  <si>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</si>
  <si>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</si>
  <si>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</si>
  <si>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</si>
  <si>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</si>
  <si>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</si>
  <si>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</si>
  <si>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</si>
  <si>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</si>
  <si>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</si>
  <si>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</si>
  <si>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</si>
  <si>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</si>
  <si>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</si>
  <si>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</si>
  <si>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</si>
  <si>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</si>
  <si>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</si>
  <si>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</si>
  <si>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</si>
  <si>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</si>
  <si>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</si>
  <si>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</si>
  <si>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</si>
  <si>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</si>
  <si>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</si>
  <si>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</si>
  <si>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</si>
  <si>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</si>
  <si>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</si>
  <si>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</si>
  <si>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</si>
  <si>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</si>
  <si>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</si>
  <si>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</si>
  <si>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</si>
  <si>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</si>
  <si>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</si>
  <si>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</si>
  <si>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</si>
  <si>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</si>
  <si>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</si>
  <si>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</si>
  <si>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</si>
  <si>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</si>
  <si>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</si>
  <si>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</si>
  <si>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</si>
  <si>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</si>
  <si>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</si>
  <si>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</si>
  <si>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</si>
  <si>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</si>
  <si>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</si>
  <si>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</si>
  <si>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</si>
  <si>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</si>
  <si>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</si>
  <si>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</si>
  <si>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</si>
  <si>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</si>
  <si>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</si>
  <si>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</si>
  <si>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</si>
  <si>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</si>
  <si>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</si>
  <si>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</si>
  <si>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</si>
  <si>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</si>
  <si>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</si>
  <si>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</si>
  <si>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</si>
  <si>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</si>
  <si>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</si>
  <si>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</si>
  <si>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</si>
  <si>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</si>
  <si>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</si>
  <si>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</si>
  <si>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</si>
  <si>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</si>
  <si>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</si>
  <si>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</si>
  <si>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</si>
  <si>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</si>
  <si>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</si>
  <si>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</si>
  <si>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</si>
  <si>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</si>
  <si>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</si>
  <si>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</si>
  <si>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</si>
  <si>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</si>
  <si>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</si>
  <si>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</si>
  <si>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</si>
  <si>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</si>
  <si>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</si>
  <si>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</si>
  <si>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</si>
  <si>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</si>
  <si>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</si>
  <si>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</si>
  <si>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</si>
  <si>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</si>
  <si>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</si>
  <si>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</si>
  <si>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</si>
  <si>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</si>
  <si>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</si>
  <si>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</si>
  <si>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</si>
  <si>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</si>
  <si>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</si>
  <si>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</si>
  <si>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</si>
  <si>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</si>
  <si>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</si>
  <si>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</si>
  <si>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</si>
  <si>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</si>
  <si>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</si>
  <si>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</si>
  <si>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</si>
  <si>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</si>
  <si>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</si>
  <si>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</si>
  <si>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</si>
  <si>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</si>
  <si>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</si>
  <si>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</si>
  <si>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</si>
  <si>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</si>
  <si>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</si>
  <si>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</si>
  <si>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</si>
  <si>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</si>
  <si>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</si>
  <si>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</si>
  <si>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</si>
  <si>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</si>
  <si>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</si>
  <si>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</si>
  <si>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</si>
  <si>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</si>
  <si>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</si>
  <si>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</si>
  <si>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</si>
  <si>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</si>
  <si>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</si>
  <si>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</si>
  <si>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</si>
  <si>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</si>
  <si>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</si>
  <si>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</si>
  <si>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</si>
  <si>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</si>
  <si>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</si>
  <si>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</si>
  <si>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</si>
  <si>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</si>
  <si>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</si>
  <si>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</si>
  <si>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</si>
  <si>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</si>
  <si>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</si>
  <si>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</si>
  <si>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</si>
  <si>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</si>
  <si>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</si>
  <si>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</si>
  <si>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</si>
  <si>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</si>
  <si>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</si>
  <si>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</si>
  <si>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</si>
  <si>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</si>
  <si>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</si>
  <si>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</si>
  <si>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</si>
  <si>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</si>
  <si>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</si>
  <si>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</si>
  <si>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</si>
  <si>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</si>
  <si>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</si>
  <si>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</si>
  <si>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</si>
  <si>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</si>
  <si>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</si>
  <si>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</si>
  <si>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</si>
  <si>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</si>
  <si>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</si>
  <si>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</si>
  <si>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</si>
  <si>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</si>
  <si>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</si>
  <si>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</si>
  <si>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</si>
  <si>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</si>
  <si>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</si>
  <si>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</si>
  <si>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</si>
  <si>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</si>
  <si>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</si>
  <si>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</si>
  <si>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</si>
  <si>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</si>
  <si>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</si>
  <si>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</si>
  <si>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</si>
  <si>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</si>
  <si>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</si>
  <si>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</si>
  <si>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</si>
  <si>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</si>
  <si>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</si>
  <si>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</si>
  <si>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</si>
  <si>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</si>
  <si>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</si>
  <si>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</si>
  <si>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</si>
  <si>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</si>
  <si>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</si>
  <si>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</si>
  <si>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</si>
  <si>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</si>
  <si>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</si>
  <si>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</si>
  <si>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</si>
  <si>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</si>
  <si>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</si>
  <si>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</si>
  <si>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</si>
  <si>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</si>
  <si>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</si>
  <si>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</si>
  <si>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</si>
  <si>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</si>
  <si>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</si>
  <si>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</si>
  <si>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</si>
  <si>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</si>
  <si>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</si>
  <si>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</si>
  <si>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</si>
  <si>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</si>
  <si>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</si>
  <si>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</si>
  <si>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</si>
  <si>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</si>
  <si>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</si>
  <si>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</si>
  <si>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</si>
  <si>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</si>
  <si>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</si>
  <si>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</si>
  <si>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</si>
  <si>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</si>
  <si>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</si>
  <si>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</si>
  <si>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</si>
  <si>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</si>
  <si>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</si>
  <si>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</si>
  <si>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</si>
  <si>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</si>
  <si>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</si>
  <si>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</si>
  <si>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</si>
  <si>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</si>
  <si>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</si>
  <si>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</si>
  <si>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</si>
  <si>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</si>
  <si>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</si>
  <si>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</si>
  <si>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</si>
  <si>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</si>
  <si>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</si>
  <si>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</si>
  <si>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</si>
  <si>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</si>
  <si>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</si>
  <si>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</si>
  <si>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</si>
  <si>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</si>
  <si>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</si>
  <si>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</si>
  <si>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</si>
  <si>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</si>
  <si>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</si>
  <si>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</si>
  <si>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</si>
  <si>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</si>
  <si>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</si>
  <si>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</si>
  <si>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</si>
  <si>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</si>
  <si>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</si>
  <si>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</si>
  <si>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</si>
  <si>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</si>
  <si>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</si>
  <si>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</si>
  <si>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</si>
  <si>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</si>
  <si>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</si>
  <si>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</si>
  <si>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</si>
  <si>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</si>
  <si>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</si>
  <si>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</si>
  <si>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</si>
  <si>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</si>
  <si>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</si>
  <si>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</si>
  <si>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</si>
  <si>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</si>
  <si>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</si>
  <si>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</si>
  <si>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</si>
  <si>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</si>
  <si>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</si>
  <si>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</si>
  <si>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</si>
  <si>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</si>
  <si>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</si>
  <si>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</si>
  <si>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</si>
  <si>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</si>
  <si>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</si>
  <si>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</si>
  <si>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</si>
  <si>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</si>
  <si>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</si>
  <si>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</si>
  <si>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</si>
  <si>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</si>
  <si>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</si>
  <si>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</si>
  <si>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</si>
  <si>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</si>
  <si>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</si>
  <si>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</si>
  <si>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</si>
  <si>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</si>
  <si>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</si>
  <si>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</si>
  <si>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</si>
  <si>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</si>
  <si>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</si>
  <si>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</si>
  <si>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</si>
  <si>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</si>
  <si>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</si>
  <si>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</si>
  <si>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</si>
  <si>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</si>
  <si>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</si>
  <si>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</si>
  <si>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</si>
  <si>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</si>
  <si>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</si>
  <si>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</si>
  <si>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</si>
  <si>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</si>
  <si>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</si>
  <si>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</si>
  <si>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</si>
  <si>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</si>
  <si>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</si>
  <si>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</si>
  <si>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</si>
  <si>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</si>
  <si>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</si>
  <si>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</si>
  <si>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</si>
  <si>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</si>
  <si>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</si>
  <si>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</si>
  <si>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</si>
  <si>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</si>
  <si>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</si>
  <si>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</si>
  <si>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</si>
  <si>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</si>
  <si>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</si>
  <si>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</si>
  <si>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</si>
  <si>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</si>
  <si>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</si>
  <si>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</si>
  <si>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</si>
  <si>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</si>
  <si>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</si>
  <si>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</si>
  <si>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</si>
  <si>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</si>
  <si>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</si>
  <si>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</si>
  <si>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</si>
  <si>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</si>
  <si>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</si>
  <si>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</si>
  <si>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</si>
  <si>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</si>
  <si>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</si>
  <si>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</si>
  <si>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</si>
  <si>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</si>
  <si>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</si>
  <si>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</si>
  <si>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</si>
  <si>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</si>
  <si>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</si>
  <si>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</si>
  <si>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</si>
  <si>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</si>
  <si>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</si>
  <si>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</si>
  <si>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</si>
  <si>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</si>
  <si>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</si>
  <si>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</si>
  <si>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</si>
  <si>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</si>
  <si>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</si>
  <si>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</si>
  <si>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</si>
  <si>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</si>
  <si>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</si>
  <si>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</si>
  <si>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</si>
  <si>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</si>
  <si>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</si>
  <si>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</si>
  <si>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</si>
  <si>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</si>
  <si>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</si>
  <si>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</si>
  <si>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</si>
  <si>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</si>
  <si>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</si>
  <si>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</si>
  <si>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</si>
  <si>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</si>
  <si>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</si>
  <si>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</si>
  <si>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</si>
  <si>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</si>
  <si>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</si>
  <si>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</si>
  <si>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</si>
  <si>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</si>
  <si>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</si>
  <si>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</si>
  <si>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</si>
  <si>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</si>
  <si>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</si>
  <si>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</si>
  <si>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</si>
  <si>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</si>
  <si>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</si>
  <si>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</si>
  <si>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</si>
  <si>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</si>
  <si>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</si>
  <si>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</si>
  <si>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</si>
  <si>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</si>
  <si>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</si>
  <si>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</si>
  <si>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</si>
  <si>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</si>
  <si>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</si>
  <si>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</si>
  <si>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</si>
  <si>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</si>
  <si>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</si>
  <si>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</si>
  <si>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</si>
  <si>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</si>
  <si>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</si>
  <si>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</si>
  <si>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</si>
  <si>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</si>
  <si>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</si>
  <si>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</si>
  <si>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</si>
  <si>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</si>
  <si>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</si>
  <si>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</si>
  <si>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</si>
  <si>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</si>
  <si>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</si>
  <si>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</si>
  <si>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</si>
  <si>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</si>
  <si>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</si>
  <si>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</si>
  <si>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</si>
  <si>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</si>
  <si>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</si>
  <si>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</si>
  <si>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</si>
  <si>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</si>
  <si>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</si>
  <si>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</si>
  <si>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</si>
  <si>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</si>
  <si>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</si>
  <si>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</si>
  <si>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</si>
  <si>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</si>
  <si>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</si>
  <si>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</si>
  <si>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</si>
  <si>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</si>
  <si>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</si>
  <si>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</si>
  <si>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</si>
  <si>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</si>
  <si>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</si>
  <si>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</si>
  <si>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</si>
  <si>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</si>
  <si>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</si>
  <si>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</si>
  <si>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</si>
  <si>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</si>
  <si>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</si>
  <si>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</si>
  <si>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</si>
  <si>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</si>
  <si>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</si>
  <si>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</si>
  <si>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</si>
  <si>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</si>
  <si>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</si>
  <si>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</si>
  <si>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</si>
  <si>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</si>
  <si>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</si>
  <si>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</si>
  <si>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</si>
  <si>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</si>
  <si>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</si>
  <si>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</si>
  <si>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</si>
  <si>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</si>
  <si>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</si>
  <si>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</si>
  <si>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</si>
  <si>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</si>
  <si>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</si>
  <si>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</si>
  <si>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</si>
  <si>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</si>
  <si>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</si>
  <si>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</si>
  <si>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</si>
  <si>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</si>
  <si>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</si>
  <si>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</si>
  <si>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</si>
  <si>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</si>
  <si>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</si>
  <si>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</si>
  <si>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</si>
  <si>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</si>
  <si>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</si>
  <si>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</si>
  <si>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</si>
  <si>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</si>
  <si>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</si>
  <si>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</si>
  <si>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</si>
  <si>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</si>
  <si>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</si>
  <si>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</si>
  <si>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</si>
  <si>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</si>
  <si>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</si>
  <si>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</si>
  <si>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</si>
  <si>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</si>
  <si>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</si>
  <si>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</si>
  <si>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</si>
  <si>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</si>
  <si>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</si>
  <si>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</si>
  <si>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</si>
  <si>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</si>
  <si>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</si>
  <si>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</si>
  <si>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</si>
  <si>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</si>
  <si>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</si>
  <si>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</si>
  <si>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</si>
  <si>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</si>
  <si>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</si>
  <si>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</si>
  <si>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</si>
  <si>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</si>
  <si>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</si>
  <si>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</si>
  <si>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</si>
  <si>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</si>
  <si>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</si>
  <si>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</si>
  <si>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</si>
  <si>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</si>
  <si>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</si>
  <si>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</si>
  <si>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</si>
  <si>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</si>
  <si>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</si>
  <si>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</si>
  <si>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</si>
  <si>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</si>
  <si>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</si>
  <si>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</si>
  <si>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</si>
  <si>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</si>
  <si>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</si>
  <si>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</si>
  <si>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</si>
  <si>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</si>
  <si>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</si>
  <si>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</si>
  <si>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</si>
  <si>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</si>
  <si>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</si>
  <si>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</si>
  <si>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</si>
  <si>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</si>
  <si>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</si>
  <si>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</si>
  <si>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</si>
  <si>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</si>
  <si>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</si>
  <si>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</si>
  <si>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</si>
  <si>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</si>
  <si>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</si>
  <si>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</si>
  <si>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</si>
  <si>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</si>
  <si>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</si>
  <si>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</si>
  <si>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</si>
  <si>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</si>
  <si>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</si>
  <si>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</si>
  <si>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</si>
  <si>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</si>
  <si>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</si>
  <si>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</si>
  <si>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</si>
  <si>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</si>
  <si>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</si>
  <si>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</si>
  <si>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</si>
  <si>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</si>
  <si>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</si>
  <si>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</si>
  <si>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</si>
  <si>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</si>
  <si>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</si>
  <si>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</si>
  <si>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</si>
  <si>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</si>
  <si>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</si>
  <si>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</si>
  <si>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</si>
  <si>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</si>
  <si>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</si>
  <si>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</si>
  <si>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</si>
  <si>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</si>
  <si>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</si>
  <si>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</si>
  <si>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</si>
  <si>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</si>
  <si>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</si>
  <si>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</si>
  <si>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</si>
  <si>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</si>
  <si>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</si>
  <si>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</si>
  <si>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</si>
  <si>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</si>
  <si>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</si>
  <si>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</si>
  <si>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</si>
  <si>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</si>
  <si>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</si>
  <si>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</si>
  <si>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</si>
  <si>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</si>
  <si>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</si>
  <si>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</si>
  <si>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</si>
  <si>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</si>
  <si>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</si>
  <si>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</si>
  <si>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</si>
  <si>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</si>
  <si>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</si>
  <si>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</si>
  <si>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</si>
  <si>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</si>
  <si>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</si>
  <si>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</si>
  <si>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</si>
  <si>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</si>
  <si>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</si>
  <si>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</si>
  <si>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</si>
  <si>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</si>
  <si>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</si>
  <si>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</si>
  <si>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</si>
  <si>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</si>
  <si>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</si>
  <si>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</si>
  <si>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</si>
  <si>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</si>
  <si>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</si>
  <si>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</si>
  <si>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</si>
  <si>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</si>
  <si>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</si>
  <si>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</si>
  <si>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</si>
  <si>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</si>
  <si>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</si>
  <si>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</si>
  <si>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</si>
  <si>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</si>
  <si>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</si>
  <si>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</si>
  <si>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</si>
  <si>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</si>
  <si>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</si>
  <si>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</si>
  <si>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</si>
  <si>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</si>
  <si>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</si>
  <si>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</si>
  <si>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</si>
  <si>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</si>
  <si>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</si>
  <si>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</si>
  <si>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</si>
  <si>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</si>
  <si>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</si>
  <si>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</si>
  <si>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</si>
  <si>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</si>
  <si>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</si>
  <si>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</si>
  <si>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</si>
  <si>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</si>
  <si>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</si>
  <si>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</si>
  <si>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</si>
  <si>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</si>
  <si>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</si>
  <si>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</si>
  <si>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</si>
  <si>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</si>
  <si>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</si>
  <si>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</si>
  <si>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</si>
  <si>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</si>
  <si>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</si>
  <si>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</si>
  <si>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</si>
  <si>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</si>
  <si>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</si>
  <si>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</si>
  <si>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</si>
  <si>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</si>
  <si>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</si>
  <si>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</si>
  <si>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</si>
  <si>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</si>
  <si>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</si>
  <si>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</si>
  <si>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</si>
  <si>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</si>
  <si>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</si>
  <si>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</si>
  <si>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</si>
  <si>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</si>
  <si>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</si>
  <si>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</si>
  <si>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</si>
  <si>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</si>
  <si>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</si>
  <si>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</si>
  <si>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</si>
  <si>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</si>
  <si>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</si>
  <si>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</si>
  <si>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</si>
  <si>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</si>
  <si>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</si>
  <si>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</si>
  <si>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</si>
  <si>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</si>
  <si>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</si>
  <si>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</si>
  <si>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</si>
  <si>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</si>
  <si>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</si>
  <si>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</si>
  <si>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</si>
  <si>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</si>
  <si>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</si>
  <si>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</si>
  <si>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</si>
  <si>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</si>
  <si>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</si>
  <si>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</si>
  <si>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</si>
  <si>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</si>
  <si>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</si>
  <si>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</si>
  <si>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</si>
  <si>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</si>
  <si>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</si>
  <si>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</si>
  <si>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</si>
  <si>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</si>
  <si>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</si>
  <si>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</si>
  <si>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</si>
  <si>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</si>
  <si>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</si>
  <si>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</si>
  <si>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</si>
  <si>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</si>
  <si>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</si>
  <si>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</si>
  <si>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</si>
  <si>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</si>
  <si>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</si>
  <si>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</si>
  <si>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</si>
  <si>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</si>
  <si>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</si>
  <si>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</si>
  <si>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</si>
  <si>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</si>
  <si>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</si>
  <si>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</si>
  <si>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</si>
  <si>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</si>
  <si>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</si>
  <si>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</si>
  <si>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</si>
  <si>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</si>
  <si>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</si>
  <si>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</si>
  <si>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</si>
  <si>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</si>
  <si>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</si>
  <si>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</si>
  <si>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</si>
  <si>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</si>
  <si>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</si>
  <si>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</si>
  <si>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</si>
  <si>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</si>
  <si>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</si>
  <si>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</si>
  <si>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</si>
  <si>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</si>
  <si>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</si>
  <si>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</si>
  <si>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</si>
  <si>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</si>
  <si>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</si>
  <si>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</si>
  <si>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</si>
  <si>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</si>
  <si>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</si>
  <si>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</si>
  <si>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</si>
  <si>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</si>
  <si>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</si>
  <si>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</si>
  <si>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</si>
  <si>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</si>
  <si>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</si>
  <si>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</si>
  <si>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</si>
  <si>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</si>
  <si>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</si>
  <si>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</si>
  <si>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</si>
  <si>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</si>
  <si>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</si>
  <si>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</si>
  <si>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</si>
  <si>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</si>
  <si>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</si>
  <si>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</si>
  <si>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</si>
  <si>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</si>
  <si>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</si>
  <si>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</si>
  <si>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</si>
  <si>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</si>
  <si>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</si>
  <si>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</si>
  <si>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</si>
  <si>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</si>
  <si>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</si>
  <si>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</si>
  <si>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</si>
  <si>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</si>
  <si>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</si>
  <si>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</si>
  <si>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</si>
  <si>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</si>
  <si>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</si>
  <si>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</si>
  <si>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</si>
  <si>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</si>
  <si>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</si>
  <si>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</si>
  <si>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</si>
  <si>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</si>
  <si>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</si>
  <si>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</si>
  <si>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</si>
  <si>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</si>
  <si>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</si>
  <si>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</si>
  <si>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</si>
  <si>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</si>
  <si>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</si>
  <si>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</si>
  <si>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</si>
  <si>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</si>
  <si>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</si>
  <si>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</si>
  <si>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</si>
  <si>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</si>
  <si>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</si>
  <si>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</si>
  <si>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</si>
  <si>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</si>
  <si>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</si>
  <si>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</si>
  <si>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</si>
  <si>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</si>
  <si>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</si>
  <si>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</si>
  <si>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</si>
  <si>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</si>
  <si>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</si>
  <si>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</si>
  <si>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</si>
  <si>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</si>
  <si>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</si>
  <si>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</si>
  <si>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</si>
  <si>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</si>
  <si>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</si>
  <si>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</si>
  <si>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</si>
  <si>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</si>
  <si>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</si>
  <si>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</si>
  <si>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</si>
  <si>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</si>
  <si>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</si>
  <si>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</si>
  <si>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</si>
  <si>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</si>
  <si>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</si>
  <si>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</si>
  <si>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</si>
  <si>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</si>
  <si>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</si>
  <si>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</si>
  <si>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</si>
  <si>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</si>
  <si>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</si>
  <si>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</si>
  <si>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</si>
  <si>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</si>
  <si>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</si>
  <si>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</si>
  <si>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</si>
  <si>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</si>
  <si>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</si>
  <si>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</si>
  <si>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</si>
  <si>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</si>
  <si>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</si>
  <si>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</si>
  <si>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</si>
  <si>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</si>
  <si>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</si>
  <si>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</si>
  <si>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</si>
  <si>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</si>
  <si>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</si>
  <si>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</si>
  <si>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</si>
  <si>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</si>
  <si>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</si>
  <si>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</si>
  <si>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</si>
  <si>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</si>
  <si>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</si>
  <si>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</si>
  <si>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</si>
  <si>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</si>
  <si>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</si>
  <si>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</si>
  <si>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</si>
  <si>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</si>
  <si>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</si>
  <si>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</si>
  <si>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</si>
  <si>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</si>
  <si>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</si>
  <si>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</si>
  <si>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</si>
  <si>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</si>
  <si>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</si>
  <si>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</si>
  <si>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</si>
  <si>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</si>
  <si>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</si>
  <si>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</si>
  <si>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</si>
  <si>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</si>
  <si>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</si>
  <si>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</si>
  <si>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</si>
  <si>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</si>
  <si>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</si>
  <si>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</si>
  <si>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</si>
  <si>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</si>
  <si>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</si>
  <si>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</si>
  <si>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</si>
  <si>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</si>
  <si>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</si>
  <si>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</si>
  <si>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</si>
  <si>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</si>
  <si>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</si>
  <si>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</si>
  <si>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</si>
  <si>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</si>
  <si>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</si>
  <si>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</si>
  <si>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</si>
  <si>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</si>
  <si>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</si>
  <si>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</si>
  <si>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</si>
  <si>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</si>
  <si>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</si>
  <si>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</si>
  <si>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</si>
  <si>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</si>
  <si>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</si>
  <si>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</si>
  <si>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</si>
  <si>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</si>
  <si>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</si>
  <si>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</si>
  <si>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</si>
  <si>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</si>
  <si>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</si>
  <si>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</si>
  <si>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</si>
  <si>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</si>
  <si>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</si>
  <si>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</si>
  <si>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</si>
  <si>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</si>
  <si>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</si>
  <si>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</si>
  <si>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</si>
  <si>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</si>
  <si>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</si>
  <si>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</si>
  <si>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</si>
  <si>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</si>
  <si>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</si>
  <si>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</si>
  <si>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</si>
  <si>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</si>
  <si>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</si>
  <si>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</si>
  <si>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</si>
  <si>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</si>
  <si>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</si>
  <si>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</si>
  <si>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</si>
  <si>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</si>
  <si>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</si>
  <si>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</si>
  <si>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</si>
  <si>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</si>
  <si>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</si>
  <si>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</si>
  <si>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</si>
  <si>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</si>
  <si>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</si>
  <si>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</si>
  <si>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</si>
  <si>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</si>
  <si>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</si>
  <si>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</si>
  <si>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</si>
  <si>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</si>
  <si>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</si>
  <si>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</si>
  <si>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</si>
  <si>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</si>
  <si>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</si>
  <si>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</si>
  <si>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</si>
  <si>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</si>
  <si>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</si>
  <si>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</si>
  <si>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</si>
  <si>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</si>
  <si>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</si>
  <si>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</si>
  <si>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</si>
  <si>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</si>
  <si>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</si>
  <si>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</si>
  <si>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</si>
  <si>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</si>
  <si>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</si>
  <si>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</si>
  <si>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</si>
  <si>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</si>
  <si>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</si>
  <si>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</si>
  <si>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</si>
  <si>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</si>
  <si>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</si>
  <si>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</si>
  <si>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</si>
  <si>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</si>
  <si>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</si>
  <si>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</si>
  <si>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</si>
  <si>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</si>
  <si>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</si>
  <si>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</si>
  <si>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</si>
  <si>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</si>
  <si>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</si>
  <si>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</si>
  <si>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</si>
  <si>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</si>
  <si>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</si>
  <si>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</si>
  <si>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</si>
  <si>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</si>
  <si>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</si>
  <si>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</si>
  <si>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</si>
  <si>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</si>
  <si>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</si>
  <si>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</si>
  <si>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</si>
  <si>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</si>
  <si>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</si>
  <si>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</si>
  <si>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</si>
  <si>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</si>
  <si>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</si>
  <si>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</si>
  <si>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</si>
  <si>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</si>
  <si>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</si>
  <si>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</si>
  <si>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</si>
  <si>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</si>
  <si>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</si>
  <si>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</si>
  <si>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</si>
  <si>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</si>
  <si>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</si>
  <si>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</si>
  <si>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</si>
  <si>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</si>
  <si>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</si>
  <si>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</si>
  <si>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</si>
  <si>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</si>
  <si>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</si>
  <si>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</si>
  <si>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</si>
  <si>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</si>
  <si>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</si>
  <si>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</si>
  <si>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</si>
  <si>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</si>
  <si>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</si>
  <si>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</si>
  <si>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</si>
  <si>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</si>
  <si>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</si>
  <si>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</si>
  <si>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</si>
  <si>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</si>
  <si>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</si>
  <si>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</si>
  <si>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</si>
  <si>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</si>
  <si>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</si>
  <si>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</si>
  <si>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</si>
  <si>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</si>
  <si>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</si>
  <si>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</si>
  <si>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</si>
  <si>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</si>
  <si>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</si>
  <si>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</si>
  <si>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</si>
  <si>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</si>
  <si>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</si>
  <si>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</si>
  <si>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</si>
  <si>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</si>
  <si>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</si>
  <si>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</si>
  <si>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</si>
  <si>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</si>
  <si>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</si>
  <si>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</si>
  <si>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</si>
  <si>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</si>
  <si>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</si>
  <si>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</si>
  <si>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</si>
  <si>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</si>
  <si>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</si>
  <si>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</si>
  <si>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</si>
  <si>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</si>
  <si>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</si>
  <si>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</si>
  <si>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</si>
  <si>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</si>
  <si>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</si>
  <si>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</si>
  <si>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</si>
  <si>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</si>
  <si>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</si>
  <si>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</si>
  <si>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</si>
  <si>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</si>
  <si>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</si>
  <si>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</si>
  <si>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</si>
  <si>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</si>
  <si>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</si>
  <si>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</si>
  <si>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</si>
  <si>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</si>
  <si>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</si>
  <si>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</si>
  <si>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</si>
  <si>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</si>
  <si>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</si>
  <si>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</si>
  <si>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</si>
  <si>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</si>
  <si>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</si>
  <si>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</si>
  <si>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</si>
  <si>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</si>
  <si>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</si>
  <si>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</si>
  <si>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</si>
  <si>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</si>
  <si>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</si>
  <si>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</si>
  <si>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</si>
  <si>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</si>
  <si>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</si>
  <si>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</si>
  <si>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</si>
  <si>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</si>
  <si>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</si>
  <si>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</si>
  <si>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</si>
  <si>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</si>
  <si>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</si>
  <si>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</si>
  <si>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</si>
  <si>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</si>
  <si>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</si>
  <si>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</si>
  <si>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</si>
  <si>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</si>
  <si>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</si>
  <si>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</si>
  <si>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</si>
  <si>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</si>
  <si>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</si>
  <si>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</si>
  <si>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</si>
  <si>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</si>
  <si>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</si>
  <si>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</si>
  <si>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</si>
  <si>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</si>
  <si>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</si>
  <si>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</si>
  <si>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</si>
  <si>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</si>
  <si>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</si>
  <si>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</si>
  <si>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</si>
  <si>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</si>
  <si>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</si>
  <si>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</si>
  <si>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</si>
  <si>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</si>
  <si>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</si>
  <si>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</si>
  <si>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</si>
  <si>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</si>
  <si>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</si>
  <si>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</si>
  <si>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</si>
  <si>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</si>
  <si>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</si>
  <si>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</si>
  <si>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</si>
  <si>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</si>
  <si>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</si>
  <si>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</si>
  <si>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</si>
  <si>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</si>
  <si>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</si>
  <si>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</si>
  <si>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</si>
  <si>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</si>
  <si>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</si>
  <si>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</si>
  <si>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</si>
  <si>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</si>
  <si>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</si>
  <si>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</si>
  <si>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</si>
  <si>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</si>
  <si>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</si>
  <si>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</si>
  <si>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</si>
  <si>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</si>
  <si>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</si>
  <si>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</si>
  <si>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</si>
  <si>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</si>
  <si>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</si>
  <si>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</si>
  <si>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</si>
  <si>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</si>
  <si>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</si>
  <si>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</si>
  <si>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</si>
  <si>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</si>
  <si>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</si>
  <si>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</si>
  <si>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</si>
  <si>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</si>
  <si>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</si>
  <si>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</si>
  <si>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</si>
  <si>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</si>
  <si>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</si>
  <si>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</si>
  <si>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</si>
  <si>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</si>
  <si>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</si>
  <si>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</si>
  <si>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</si>
  <si>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</si>
  <si>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</si>
  <si>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</si>
  <si>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</si>
  <si>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</si>
  <si>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</si>
  <si>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</si>
  <si>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</si>
  <si>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</si>
  <si>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</si>
  <si>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</si>
  <si>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</si>
  <si>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</si>
  <si>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</si>
  <si>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</si>
  <si>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</si>
  <si>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</si>
  <si>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</si>
  <si>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</si>
  <si>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</si>
  <si>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</si>
  <si>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</si>
  <si>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</si>
  <si>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</si>
  <si>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</si>
  <si>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</si>
  <si>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</si>
  <si>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</si>
  <si>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</si>
  <si>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</si>
  <si>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</si>
  <si>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</si>
  <si>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</si>
  <si>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</si>
  <si>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</si>
  <si>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</si>
  <si>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</si>
  <si>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</si>
  <si>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</si>
  <si>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</si>
  <si>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</si>
  <si>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</si>
  <si>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</si>
  <si>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</si>
  <si>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</si>
  <si>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</si>
  <si>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</si>
  <si>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</si>
  <si>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</si>
  <si>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</si>
  <si>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</si>
  <si>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</si>
  <si>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</si>
  <si>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</si>
  <si>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</si>
  <si>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</si>
  <si>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</si>
  <si>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</si>
  <si>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</si>
  <si>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</si>
  <si>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</si>
  <si>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</si>
  <si>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</si>
  <si>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</si>
  <si>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</si>
  <si>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</si>
  <si>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</si>
  <si>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</si>
  <si>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</si>
  <si>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</si>
  <si>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</si>
  <si>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</si>
  <si>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</si>
  <si>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</si>
  <si>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</si>
  <si>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</si>
  <si>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</si>
  <si>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</si>
  <si>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</si>
  <si>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</si>
  <si>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</si>
  <si>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</si>
  <si>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</si>
  <si>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</si>
  <si>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</si>
  <si>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</si>
  <si>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</si>
  <si>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</si>
  <si>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</si>
  <si>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</si>
  <si>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</si>
  <si>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</si>
  <si>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</si>
  <si>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</si>
  <si>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</si>
  <si>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</si>
  <si>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</si>
  <si>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</si>
  <si>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</si>
  <si>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</si>
  <si>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</si>
  <si>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</si>
  <si>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</si>
  <si>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</si>
  <si>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</si>
  <si>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</si>
  <si>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</si>
  <si>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</si>
  <si>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</si>
  <si>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</si>
  <si>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</si>
  <si>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</si>
  <si>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</si>
  <si>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</si>
  <si>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</si>
  <si>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</si>
  <si>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</si>
  <si>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</si>
  <si>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</si>
  <si>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</si>
  <si>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</si>
  <si>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</si>
  <si>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</si>
  <si>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</si>
  <si>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</si>
  <si>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</si>
  <si>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</si>
  <si>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</si>
  <si>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</si>
  <si>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</si>
  <si>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</si>
  <si>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</si>
  <si>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</si>
  <si>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</si>
  <si>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</si>
  <si>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</si>
  <si>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</si>
  <si>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</si>
  <si>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</si>
  <si>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</si>
  <si>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</si>
  <si>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</si>
  <si>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</si>
  <si>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</si>
  <si>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</si>
  <si>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</si>
  <si>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</si>
  <si>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</si>
  <si>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</si>
  <si>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</si>
  <si>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</si>
  <si>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</si>
  <si>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</si>
  <si>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</si>
  <si>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</si>
  <si>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</si>
  <si>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</si>
  <si>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</si>
  <si>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</si>
  <si>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</si>
  <si>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</si>
  <si>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</si>
  <si>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</si>
  <si>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</si>
  <si>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</si>
  <si>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</si>
  <si>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</si>
  <si>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</si>
  <si>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</si>
  <si>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</si>
  <si>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</si>
  <si>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</si>
  <si>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</si>
  <si>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</si>
  <si>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</si>
  <si>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</si>
  <si>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</si>
  <si>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</si>
  <si>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</si>
  <si>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</si>
  <si>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</si>
  <si>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</si>
  <si>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</si>
  <si>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</si>
  <si>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</si>
  <si>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</si>
  <si>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</si>
  <si>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</si>
  <si>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</si>
  <si>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</si>
  <si>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</si>
  <si>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</si>
  <si>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</si>
  <si>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</si>
  <si>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</si>
  <si>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</si>
  <si>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</si>
  <si>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</si>
  <si>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</si>
  <si>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</si>
  <si>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</si>
  <si>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</si>
  <si>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</si>
  <si>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</si>
  <si>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</si>
  <si>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</si>
  <si>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</si>
  <si>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</si>
  <si>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</si>
  <si>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</si>
  <si>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</si>
  <si>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</si>
  <si>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</si>
  <si>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</si>
  <si>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</si>
  <si>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</si>
  <si>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</si>
  <si>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</si>
  <si>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</si>
  <si>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</si>
  <si>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</si>
  <si>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</si>
  <si>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</si>
  <si>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</si>
  <si>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</si>
  <si>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</si>
  <si>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</si>
  <si>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</si>
  <si>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</si>
  <si>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</si>
  <si>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</si>
  <si>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</si>
  <si>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</si>
  <si>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</si>
  <si>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</si>
  <si>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</si>
  <si>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</si>
  <si>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</si>
  <si>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</si>
  <si>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</si>
  <si>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</si>
  <si>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</si>
  <si>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</si>
  <si>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</si>
  <si>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</si>
  <si>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</si>
  <si>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</si>
  <si>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</si>
  <si>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</si>
  <si>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</si>
  <si>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</si>
  <si>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</si>
  <si>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</si>
  <si>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</si>
  <si>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</si>
  <si>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</si>
  <si>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</si>
  <si>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</si>
  <si>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</si>
  <si>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</si>
  <si>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</si>
  <si>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</si>
  <si>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</si>
  <si>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</si>
  <si>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</si>
  <si>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</si>
  <si>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</si>
  <si>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</si>
  <si>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</si>
  <si>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</si>
  <si>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</si>
  <si>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</si>
  <si>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</si>
  <si>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</si>
  <si>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</si>
  <si>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</si>
  <si>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</si>
  <si>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</si>
  <si>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</si>
  <si>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</si>
  <si>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</si>
  <si>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</si>
  <si>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</si>
  <si>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</si>
  <si>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</si>
  <si>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</si>
  <si>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</si>
  <si>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</si>
  <si>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</si>
  <si>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</si>
  <si>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</si>
  <si>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</si>
  <si>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</si>
  <si>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</si>
  <si>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</si>
  <si>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</si>
  <si>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</si>
  <si>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</si>
  <si>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</si>
  <si>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</si>
  <si>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</si>
  <si>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</si>
  <si>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</si>
  <si>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</si>
  <si>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</si>
  <si>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</si>
  <si>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</si>
  <si>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</si>
  <si>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</si>
  <si>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</si>
  <si>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</si>
  <si>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</si>
  <si>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</si>
  <si>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</si>
  <si>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</si>
  <si>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</si>
  <si>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</si>
  <si>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</si>
  <si>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</si>
  <si>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</si>
  <si>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</si>
  <si>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</si>
  <si>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</si>
  <si>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</si>
  <si>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</si>
  <si>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</si>
  <si>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</si>
  <si>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</si>
  <si>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</si>
  <si>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</si>
  <si>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</si>
  <si>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</si>
  <si>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</si>
  <si>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</si>
  <si>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</si>
  <si>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</si>
  <si>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</si>
  <si>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</si>
  <si>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</si>
  <si>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</si>
  <si>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</si>
  <si>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</si>
  <si>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</si>
  <si>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</si>
  <si>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</si>
  <si>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</si>
  <si>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</si>
  <si>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</si>
  <si>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</si>
  <si>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</si>
  <si>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</si>
  <si>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</si>
  <si>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</si>
  <si>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</si>
  <si>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</si>
  <si>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</si>
  <si>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</si>
  <si>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</si>
  <si>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</si>
  <si>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</si>
  <si>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</si>
  <si>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</si>
  <si>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</si>
  <si>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</si>
  <si>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</si>
  <si>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</si>
  <si>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</si>
  <si>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</si>
  <si>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</si>
  <si>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</si>
  <si>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</si>
  <si>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</si>
  <si>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</si>
  <si>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</si>
  <si>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</si>
  <si>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</si>
  <si>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</si>
  <si>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</si>
  <si>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</si>
  <si>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</si>
  <si>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</si>
  <si>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</si>
  <si>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</si>
  <si>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</si>
  <si>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</si>
  <si>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</si>
  <si>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</si>
  <si>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</si>
  <si>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</si>
  <si>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</si>
  <si>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</si>
  <si>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</si>
  <si>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</si>
  <si>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</si>
  <si>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</si>
  <si>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</si>
  <si>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</si>
  <si>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</si>
  <si>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</si>
  <si>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</si>
  <si>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</si>
  <si>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</si>
  <si>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</si>
  <si>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</si>
  <si>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</si>
  <si>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</si>
  <si>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</si>
  <si>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</si>
  <si>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</si>
  <si>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</si>
  <si>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</si>
  <si>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</si>
  <si>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</si>
  <si>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</si>
  <si>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</si>
  <si>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</si>
  <si>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</si>
  <si>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</si>
  <si>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</si>
  <si>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</si>
  <si>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</si>
  <si>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</si>
  <si>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</si>
  <si>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</si>
  <si>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</si>
  <si>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</si>
  <si>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</si>
  <si>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</si>
  <si>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</si>
  <si>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</si>
  <si>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</si>
  <si>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</si>
  <si>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</si>
  <si>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</si>
  <si>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</si>
  <si>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</si>
  <si>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</si>
  <si>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</si>
  <si>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</si>
  <si>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</si>
  <si>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</si>
  <si>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</si>
  <si>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</si>
  <si>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</si>
  <si>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</si>
  <si>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</si>
  <si>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</si>
  <si>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</si>
  <si>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</si>
  <si>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</si>
  <si>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</si>
  <si>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</si>
  <si>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</si>
  <si>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</si>
  <si>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</si>
  <si>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</si>
  <si>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</si>
  <si>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</si>
  <si>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</si>
  <si>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</si>
  <si>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</si>
  <si>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</si>
  <si>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</si>
  <si>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</si>
  <si>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</si>
  <si>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</si>
  <si>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</si>
  <si>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</si>
  <si>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</si>
  <si>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</si>
  <si>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</si>
  <si>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</si>
  <si>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</si>
  <si>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</si>
  <si>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</si>
  <si>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</si>
  <si>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</si>
  <si>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</si>
  <si>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</si>
  <si>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</si>
  <si>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</si>
  <si>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</si>
  <si>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</si>
  <si>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</si>
  <si>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</si>
  <si>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</si>
  <si>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</si>
  <si>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</si>
  <si>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</si>
  <si>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</si>
  <si>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</si>
  <si>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</si>
  <si>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</si>
  <si>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</si>
  <si>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</si>
  <si>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</si>
  <si>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</si>
  <si>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</si>
  <si>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</si>
  <si>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</si>
  <si>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</si>
  <si>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</si>
  <si>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</si>
  <si>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</si>
  <si>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</si>
  <si>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</si>
  <si>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</si>
  <si>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</si>
  <si>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</si>
  <si>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</si>
  <si>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</si>
  <si>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</si>
  <si>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</si>
  <si>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</si>
  <si>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</si>
  <si>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</si>
  <si>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</si>
  <si>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</si>
  <si>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</si>
  <si>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</si>
  <si>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</si>
  <si>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</si>
  <si>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</si>
  <si>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</si>
  <si>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</si>
  <si>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</si>
  <si>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</si>
  <si>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</si>
  <si>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</si>
  <si>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</si>
  <si>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</si>
  <si>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</si>
  <si>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</si>
  <si>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</si>
  <si>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</si>
  <si>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</si>
  <si>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</si>
  <si>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</si>
  <si>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</si>
  <si>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</si>
  <si>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</si>
  <si>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</si>
  <si>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</si>
  <si>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</si>
  <si>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</si>
  <si>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</si>
  <si>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</si>
  <si>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</si>
  <si>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</si>
  <si>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</si>
  <si>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</si>
  <si>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</si>
  <si>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</si>
  <si>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</si>
  <si>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</si>
  <si>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</si>
  <si>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</si>
  <si>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</si>
  <si>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</si>
  <si>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</si>
  <si>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</si>
  <si>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</si>
  <si>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</si>
  <si>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</si>
  <si>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</si>
  <si>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</si>
  <si>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</si>
  <si>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</si>
  <si>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</si>
  <si>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</si>
  <si>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</si>
  <si>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</si>
  <si>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</si>
  <si>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</si>
  <si>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</si>
  <si>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</si>
  <si>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</si>
  <si>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</si>
  <si>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</si>
  <si>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</si>
  <si>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</si>
  <si>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</si>
  <si>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</si>
  <si>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</si>
  <si>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</si>
  <si>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</si>
  <si>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</si>
  <si>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</si>
  <si>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</si>
  <si>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</si>
  <si>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</si>
  <si>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</si>
  <si>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</si>
  <si>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</si>
  <si>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</si>
  <si>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</si>
  <si>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</si>
  <si>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</si>
  <si>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</si>
  <si>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</si>
  <si>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</si>
  <si>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</si>
  <si>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</si>
  <si>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</si>
  <si>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</si>
  <si>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</si>
  <si>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</si>
  <si>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</si>
  <si>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</si>
  <si>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</si>
  <si>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</si>
  <si>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</si>
  <si>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</si>
  <si>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</si>
  <si>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</si>
  <si>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</si>
  <si>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</si>
  <si>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</si>
  <si>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</si>
  <si>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</si>
  <si>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</si>
  <si>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</si>
  <si>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</si>
  <si>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</si>
  <si>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</si>
  <si>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</si>
  <si>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</si>
  <si>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</si>
  <si>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</si>
  <si>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</si>
  <si>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</si>
  <si>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</si>
  <si>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</si>
  <si>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</si>
  <si>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</si>
  <si>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</si>
  <si>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</si>
  <si>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</si>
  <si>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</si>
  <si>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</si>
  <si>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</si>
  <si>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</si>
  <si>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</si>
  <si>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</si>
  <si>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</si>
  <si>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</si>
  <si>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</si>
  <si>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</si>
  <si>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</si>
  <si>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</si>
  <si>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</si>
  <si>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</si>
  <si>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</si>
  <si>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</si>
  <si>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</si>
  <si>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</si>
  <si>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</si>
  <si>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</si>
  <si>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</si>
  <si>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</si>
  <si>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</si>
  <si>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</si>
  <si>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</si>
  <si>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</si>
  <si>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</si>
  <si>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</si>
  <si>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</si>
  <si>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</si>
  <si>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</si>
  <si>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</si>
  <si>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</si>
  <si>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</si>
  <si>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</si>
  <si>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</si>
  <si>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</si>
  <si>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</si>
  <si>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</si>
  <si>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</si>
  <si>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</si>
  <si>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</si>
  <si>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</si>
  <si>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</si>
  <si>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</si>
  <si>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</si>
  <si>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</si>
  <si>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</si>
  <si>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</si>
  <si>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</si>
  <si>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</si>
  <si>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</si>
  <si>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</si>
  <si>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</si>
  <si>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</si>
  <si>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</si>
  <si>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</si>
  <si>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</si>
  <si>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</si>
  <si>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</si>
  <si>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</si>
  <si>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</si>
  <si>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</si>
  <si>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</si>
  <si>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</si>
  <si>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</si>
  <si>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</si>
  <si>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</si>
  <si>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</si>
  <si>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</si>
  <si>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</si>
  <si>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</si>
  <si>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</si>
  <si>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</si>
  <si>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</si>
  <si>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</si>
  <si>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</si>
  <si>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</si>
  <si>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</si>
  <si>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</si>
  <si>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</si>
  <si>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</si>
  <si>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</si>
  <si>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</si>
  <si>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</si>
  <si>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</si>
  <si>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</si>
  <si>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</si>
  <si>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</si>
  <si>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</si>
  <si>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</si>
  <si>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</si>
  <si>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</si>
  <si>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</si>
  <si>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</si>
  <si>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</si>
  <si>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</si>
  <si>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</si>
  <si>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</si>
  <si>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</si>
  <si>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</si>
  <si>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</si>
  <si>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</si>
  <si>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</si>
  <si>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</si>
  <si>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</si>
  <si>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</si>
  <si>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</si>
  <si>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</si>
  <si>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</si>
  <si>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</si>
  <si>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</si>
  <si>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</si>
  <si>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</si>
  <si>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</si>
  <si>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</si>
  <si>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</si>
  <si>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</si>
  <si>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</si>
  <si>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</si>
  <si>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</si>
  <si>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</si>
  <si>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</si>
  <si>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</si>
  <si>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</si>
  <si>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</si>
  <si>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</si>
  <si>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</si>
  <si>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</si>
  <si>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</si>
  <si>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</si>
  <si>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</si>
  <si>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</si>
  <si>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</si>
  <si>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</si>
  <si>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</si>
  <si>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</si>
  <si>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</si>
  <si>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</si>
  <si>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</si>
  <si>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</si>
  <si>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</si>
  <si>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</si>
  <si>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</si>
  <si>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</si>
  <si>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</si>
  <si>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</si>
  <si>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</si>
  <si>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</si>
  <si>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</si>
  <si>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</si>
  <si>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</si>
  <si>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</si>
  <si>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</si>
  <si>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</si>
  <si>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</si>
  <si>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</si>
  <si>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</si>
  <si>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</si>
  <si>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</si>
  <si>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</si>
  <si>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</si>
  <si>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</si>
  <si>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</si>
  <si>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</si>
  <si>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</si>
  <si>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</si>
  <si>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</si>
  <si>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</si>
  <si>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</si>
  <si>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</si>
  <si>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</si>
  <si>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</si>
  <si>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</si>
  <si>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</si>
  <si>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</si>
  <si>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</si>
  <si>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</si>
  <si>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</si>
  <si>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</si>
  <si>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</si>
  <si>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</si>
  <si>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</si>
  <si>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</si>
  <si>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</si>
  <si>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</si>
  <si>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</si>
  <si>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</si>
  <si>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</si>
  <si>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</si>
  <si>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</si>
  <si>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</si>
  <si>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</si>
  <si>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</si>
  <si>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</si>
  <si>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</si>
  <si>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</si>
  <si>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</si>
  <si>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</si>
  <si>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</si>
  <si>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</si>
  <si>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</si>
  <si>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</si>
  <si>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</si>
  <si>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</si>
  <si>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</si>
  <si>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</si>
  <si>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</si>
  <si>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</si>
  <si>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</si>
  <si>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</si>
  <si>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</si>
  <si>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</si>
  <si>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</si>
  <si>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</si>
  <si>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</si>
  <si>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</si>
  <si>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</si>
  <si>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</si>
  <si>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</si>
  <si>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</si>
  <si>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</si>
  <si>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</si>
  <si>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</si>
  <si>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</si>
  <si>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</si>
  <si>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</si>
  <si>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</si>
  <si>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</si>
  <si>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</si>
  <si>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</si>
  <si>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</si>
  <si>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</si>
  <si>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</si>
  <si>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</si>
  <si>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</si>
  <si>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</si>
  <si>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</si>
  <si>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</si>
  <si>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</si>
  <si>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</si>
  <si>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</si>
  <si>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</si>
  <si>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</si>
  <si>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</si>
  <si>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</si>
  <si>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</si>
  <si>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</si>
  <si>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</si>
  <si>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</si>
  <si>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</si>
  <si>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</si>
  <si>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</si>
  <si>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</si>
  <si>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</si>
  <si>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</si>
  <si>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</si>
  <si>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</si>
  <si>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</si>
  <si>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</si>
  <si>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</si>
  <si>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</si>
  <si>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</si>
  <si>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</si>
  <si>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</si>
  <si>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</si>
  <si>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</si>
  <si>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</si>
  <si>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</si>
  <si>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</si>
  <si>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</si>
  <si>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</si>
  <si>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</si>
  <si>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</si>
  <si>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</si>
  <si>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</si>
  <si>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</si>
  <si>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</si>
  <si>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</si>
  <si>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</si>
  <si>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</si>
  <si>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</si>
  <si>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</si>
  <si>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</si>
  <si>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</si>
  <si>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</si>
  <si>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</si>
  <si>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</si>
  <si>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</si>
  <si>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</si>
  <si>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</si>
  <si>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</si>
  <si>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</si>
  <si>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</si>
  <si>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</si>
  <si>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</si>
  <si>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</si>
  <si>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</si>
  <si>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</si>
  <si>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</si>
  <si>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</si>
  <si>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</si>
  <si>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</si>
  <si>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</si>
  <si>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</si>
  <si>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</si>
  <si>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</si>
  <si>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</si>
  <si>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</si>
  <si>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</si>
  <si>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</si>
  <si>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</si>
  <si>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</si>
  <si>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</si>
  <si>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</si>
  <si>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</si>
  <si>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</si>
  <si>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</si>
  <si>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</si>
  <si>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</si>
  <si>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</si>
  <si>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</si>
  <si>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</si>
  <si>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</si>
  <si>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</si>
  <si>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</si>
  <si>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</si>
  <si>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</si>
  <si>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</si>
  <si>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</si>
  <si>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</si>
  <si>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</si>
  <si>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</si>
  <si>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</si>
  <si>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</si>
  <si>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</si>
  <si>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</si>
  <si>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</si>
  <si>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</si>
  <si>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</si>
  <si>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</si>
  <si>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</si>
  <si>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</si>
  <si>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</si>
  <si>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</si>
  <si>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</si>
  <si>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</si>
  <si>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</si>
  <si>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</si>
  <si>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</si>
  <si>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</si>
  <si>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</si>
  <si>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</si>
  <si>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</si>
  <si>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</si>
  <si>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</si>
  <si>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</si>
  <si>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</si>
  <si>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</si>
  <si>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</si>
  <si>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</si>
  <si>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</si>
  <si>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</si>
  <si>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</si>
  <si>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</si>
  <si>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</si>
  <si>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</si>
  <si>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</si>
  <si>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</si>
  <si>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</si>
  <si>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</si>
  <si>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</si>
  <si>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</si>
  <si>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</si>
  <si>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</si>
  <si>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</si>
  <si>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</si>
  <si>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</si>
  <si>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</si>
  <si>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</si>
  <si>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</si>
  <si>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</si>
  <si>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</si>
  <si>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</si>
  <si>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</si>
  <si>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</si>
  <si>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</si>
  <si>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</si>
  <si>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</si>
  <si>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</si>
  <si>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</si>
  <si>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</si>
  <si>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</si>
  <si>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</si>
  <si>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</si>
  <si>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</si>
  <si>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</si>
  <si>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</si>
  <si>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</si>
  <si>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</si>
  <si>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</si>
  <si>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</si>
  <si>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</si>
  <si>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</si>
  <si>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</si>
  <si>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</si>
  <si>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</si>
  <si>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</si>
  <si>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</si>
  <si>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</si>
  <si>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</si>
  <si>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</si>
  <si>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</si>
  <si>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</si>
  <si>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</si>
  <si>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</si>
  <si>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</si>
  <si>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</si>
  <si>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</si>
  <si>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</si>
  <si>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</si>
  <si>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</si>
  <si>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</si>
  <si>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</si>
  <si>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</si>
  <si>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</si>
  <si>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</si>
  <si>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</si>
  <si>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</si>
  <si>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</si>
  <si>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</si>
  <si>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</si>
  <si>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</si>
  <si>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</si>
  <si>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</si>
  <si>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</si>
  <si>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</si>
  <si>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</si>
  <si>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</si>
  <si>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</si>
  <si>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</si>
  <si>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</si>
  <si>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</si>
  <si>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</si>
  <si>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</si>
  <si>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</si>
  <si>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</si>
  <si>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</si>
  <si>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</si>
  <si>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</si>
  <si>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</si>
  <si>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</si>
  <si>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</si>
  <si>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</si>
  <si>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</si>
  <si>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</si>
  <si>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</si>
  <si>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</si>
  <si>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</si>
  <si>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</si>
  <si>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</si>
  <si>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</si>
  <si>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</si>
  <si>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</si>
  <si>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</si>
  <si>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</si>
  <si>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</si>
  <si>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</si>
  <si>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</si>
  <si>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</si>
  <si>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</si>
  <si>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</si>
  <si>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</si>
  <si>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</si>
  <si>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</si>
  <si>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</si>
  <si>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</si>
  <si>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</si>
  <si>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</si>
  <si>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</si>
  <si>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</si>
  <si>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</si>
  <si>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</si>
  <si>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</si>
  <si>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</si>
  <si>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</si>
  <si>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</si>
  <si>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</si>
  <si>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</si>
  <si>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</si>
  <si>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</si>
  <si>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</si>
  <si>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</si>
  <si>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</si>
  <si>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</si>
  <si>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</si>
  <si>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</si>
  <si>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</si>
  <si>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</si>
  <si>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</si>
  <si>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</si>
  <si>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</si>
  <si>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</si>
  <si>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</si>
  <si>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</si>
  <si>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</si>
  <si>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</si>
  <si>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</si>
  <si>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</si>
  <si>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</si>
  <si>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</si>
  <si>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</si>
  <si>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</si>
  <si>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</si>
  <si>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</si>
  <si>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</si>
  <si>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</si>
  <si>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</si>
  <si>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</si>
  <si>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</si>
  <si>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</si>
  <si>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</si>
  <si>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</si>
  <si>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</si>
  <si>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</si>
  <si>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</si>
  <si>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</si>
  <si>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</si>
  <si>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</si>
  <si>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</si>
  <si>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</si>
  <si>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</si>
  <si>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</si>
  <si>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</si>
  <si>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</si>
  <si>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</si>
  <si>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</si>
  <si>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</si>
  <si>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</si>
  <si>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</si>
  <si>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</si>
  <si>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</si>
  <si>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</si>
  <si>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</si>
  <si>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</si>
  <si>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</si>
  <si>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</si>
  <si>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</si>
  <si>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</si>
  <si>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</si>
  <si>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</si>
  <si>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</si>
  <si>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</si>
  <si>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</si>
  <si>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</si>
  <si>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</si>
  <si>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</si>
  <si>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</si>
  <si>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</si>
  <si>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</si>
  <si>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</si>
  <si>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</si>
  <si>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</si>
  <si>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</si>
  <si>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</si>
  <si>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</si>
  <si>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</si>
  <si>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</si>
  <si>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</si>
  <si>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</si>
  <si>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</si>
  <si>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</si>
  <si>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</si>
  <si>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</si>
  <si>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</si>
  <si>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</si>
  <si>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</si>
  <si>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</si>
  <si>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</si>
  <si>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</si>
  <si>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</si>
  <si>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</si>
  <si>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</si>
  <si>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</si>
  <si>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</si>
  <si>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</si>
  <si>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</si>
  <si>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</si>
  <si>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</si>
  <si>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</si>
  <si>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</si>
  <si>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</si>
  <si>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</si>
  <si>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</si>
  <si>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</si>
  <si>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</si>
  <si>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</si>
  <si>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</si>
  <si>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</si>
  <si>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</si>
  <si>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</si>
  <si>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</si>
  <si>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</si>
  <si>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</si>
  <si>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</si>
  <si>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</si>
  <si>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</si>
  <si>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</si>
  <si>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</si>
  <si>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</si>
  <si>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</si>
  <si>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</si>
  <si>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</si>
  <si>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</si>
  <si>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</si>
  <si>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</si>
  <si>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</si>
  <si>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</si>
  <si>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</si>
  <si>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</si>
  <si>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</si>
  <si>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</si>
  <si>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</si>
  <si>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</si>
  <si>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</si>
  <si>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</si>
  <si>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</si>
  <si>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</si>
  <si>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</si>
  <si>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</si>
  <si>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</si>
  <si>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</si>
  <si>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</si>
  <si>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</si>
  <si>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</si>
  <si>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</si>
  <si>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</si>
  <si>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</si>
  <si>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</si>
  <si>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</si>
  <si>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</si>
  <si>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</si>
  <si>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</si>
  <si>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</si>
  <si>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</si>
  <si>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</si>
  <si>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</si>
  <si>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</si>
  <si>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</si>
  <si>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</si>
  <si>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</si>
  <si>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</si>
  <si>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</si>
  <si>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</si>
  <si>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</si>
  <si>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</si>
  <si>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</si>
  <si>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</si>
  <si>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</si>
  <si>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</si>
  <si>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</si>
  <si>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</si>
  <si>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</si>
  <si>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</si>
  <si>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</si>
  <si>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</si>
  <si>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</si>
  <si>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</si>
  <si>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</si>
  <si>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</si>
  <si>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</si>
  <si>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</si>
  <si>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</si>
  <si>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</si>
  <si>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</si>
  <si>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</si>
  <si>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</si>
  <si>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</si>
  <si>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</si>
  <si>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</si>
  <si>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</si>
  <si>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</si>
  <si>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</si>
  <si>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</si>
  <si>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</si>
  <si>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</si>
  <si>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</si>
  <si>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</si>
  <si>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</si>
  <si>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</si>
  <si>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</si>
  <si>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</si>
  <si>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</si>
  <si>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</si>
  <si>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</si>
  <si>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</si>
  <si>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</si>
  <si>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</si>
  <si>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</si>
  <si>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</si>
  <si>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</si>
  <si>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</si>
  <si>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</si>
  <si>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</si>
  <si>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</si>
  <si>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</si>
  <si>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</si>
  <si>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</si>
  <si>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</si>
  <si>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</si>
  <si>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</si>
  <si>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</si>
  <si>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</si>
  <si>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</si>
  <si>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</si>
  <si>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</si>
  <si>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</si>
  <si>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</si>
  <si>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</si>
  <si>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</si>
  <si>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</si>
  <si>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</si>
  <si>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</si>
  <si>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</si>
  <si>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</si>
  <si>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</si>
  <si>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</si>
  <si>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</si>
  <si>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</si>
  <si>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</si>
  <si>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</si>
  <si>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</si>
  <si>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</si>
  <si>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</si>
  <si>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</si>
  <si>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</si>
  <si>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</si>
  <si>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</si>
  <si>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</si>
  <si>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</si>
  <si>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</si>
  <si>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</si>
  <si>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</si>
  <si>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</si>
  <si>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</si>
  <si>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</si>
  <si>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</si>
  <si>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</si>
  <si>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</si>
  <si>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</si>
  <si>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</si>
  <si>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</si>
  <si>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</si>
  <si>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</si>
  <si>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</si>
  <si>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</si>
  <si>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</si>
  <si>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</si>
  <si>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</si>
  <si>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</si>
  <si>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</si>
  <si>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</si>
  <si>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</si>
  <si>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</si>
  <si>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</si>
  <si>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</si>
  <si>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</si>
  <si>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</si>
  <si>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</si>
  <si>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</si>
  <si>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</si>
  <si>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</si>
  <si>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</si>
  <si>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</si>
  <si>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</si>
  <si>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</si>
  <si>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</si>
  <si>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</si>
  <si>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</si>
  <si>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</si>
  <si>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</si>
  <si>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</si>
  <si>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</si>
  <si>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</si>
  <si>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</si>
  <si>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</si>
  <si>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</si>
  <si>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</si>
  <si>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</si>
  <si>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</si>
  <si>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</si>
  <si>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</si>
  <si>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</si>
  <si>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</si>
  <si>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</si>
  <si>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</si>
  <si>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</si>
  <si>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</si>
  <si>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</si>
  <si>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</si>
  <si>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</si>
  <si>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</si>
  <si>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</si>
  <si>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</si>
  <si>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</si>
  <si>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</si>
  <si>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</si>
  <si>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</si>
  <si>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</si>
  <si>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</si>
  <si>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</si>
  <si>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</si>
  <si>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</si>
  <si>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</si>
  <si>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</si>
  <si>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</si>
  <si>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</si>
  <si>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</si>
  <si>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</si>
  <si>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</si>
  <si>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</si>
  <si>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</si>
  <si>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</si>
  <si>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</si>
  <si>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</si>
  <si>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</si>
  <si>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</si>
  <si>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</si>
  <si>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</si>
  <si>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</si>
  <si>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</si>
  <si>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</si>
  <si>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</si>
  <si>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</si>
  <si>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</si>
  <si>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</si>
  <si>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</si>
  <si>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</si>
  <si>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</si>
  <si>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</si>
  <si>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</si>
  <si>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</si>
  <si>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</si>
  <si>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</si>
  <si>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</si>
  <si>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</si>
  <si>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</si>
  <si>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</si>
  <si>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</si>
  <si>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</si>
  <si>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</si>
  <si>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</si>
  <si>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</si>
  <si>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</si>
  <si>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</si>
  <si>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</si>
  <si>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</si>
  <si>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</si>
  <si>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</si>
  <si>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</si>
  <si>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</si>
  <si>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</si>
  <si>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</si>
  <si>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</si>
  <si>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</si>
  <si>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</si>
  <si>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</si>
  <si>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</si>
  <si>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</si>
  <si>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</si>
  <si>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</si>
  <si>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</si>
  <si>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</si>
  <si>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</si>
  <si>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</si>
  <si>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</si>
  <si>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</si>
  <si>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</si>
  <si>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</si>
  <si>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</si>
  <si>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</si>
  <si>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</si>
  <si>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</si>
  <si>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</si>
  <si>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</si>
  <si>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</si>
  <si>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</si>
  <si>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</si>
  <si>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</si>
  <si>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</si>
  <si>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</si>
  <si>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</si>
  <si>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</si>
  <si>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</si>
  <si>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</si>
  <si>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</si>
  <si>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</si>
  <si>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</si>
  <si>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</si>
  <si>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</si>
  <si>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</si>
  <si>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</si>
  <si>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</si>
  <si>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</si>
  <si>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</si>
  <si>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</si>
  <si>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</si>
  <si>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</si>
  <si>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</si>
  <si>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</si>
  <si>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</si>
  <si>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</si>
  <si>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</si>
  <si>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</si>
  <si>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</si>
  <si>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</si>
  <si>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</si>
  <si>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</si>
  <si>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</si>
  <si>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</si>
  <si>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</si>
  <si>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</si>
  <si>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</si>
  <si>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</si>
  <si>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</si>
  <si>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</si>
  <si>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</si>
  <si>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</si>
  <si>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</si>
  <si>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</si>
  <si>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</si>
  <si>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</si>
  <si>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</si>
  <si>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</si>
  <si>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</si>
  <si>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</si>
  <si>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</si>
  <si>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</si>
  <si>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</si>
  <si>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</si>
  <si>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</si>
  <si>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</si>
  <si>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</si>
  <si>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</si>
  <si>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</si>
  <si>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</si>
  <si>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</si>
  <si>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</si>
  <si>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</si>
  <si>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</si>
  <si>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</si>
  <si>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</si>
  <si>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</si>
  <si>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</si>
  <si>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</si>
  <si>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</si>
  <si>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</si>
  <si>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</si>
  <si>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</si>
  <si>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</si>
  <si>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</si>
  <si>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</si>
  <si>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</si>
  <si>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</si>
  <si>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</si>
  <si>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</si>
  <si>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</si>
  <si>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</si>
  <si>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</si>
  <si>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</si>
  <si>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</si>
  <si>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</si>
  <si>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</si>
  <si>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</si>
  <si>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</si>
  <si>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</si>
  <si>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</si>
  <si>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</si>
  <si>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</si>
  <si>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</si>
  <si>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</si>
  <si>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</si>
  <si>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</si>
  <si>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</si>
  <si>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</si>
  <si>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</si>
  <si>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</si>
  <si>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</si>
  <si>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</si>
  <si>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</si>
  <si>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</si>
  <si>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</si>
  <si>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</si>
  <si>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</si>
  <si>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</si>
  <si>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</si>
  <si>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</si>
  <si>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</si>
  <si>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</si>
  <si>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</si>
  <si>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</si>
  <si>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</si>
  <si>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</si>
  <si>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</si>
  <si>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</si>
  <si>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</si>
  <si>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</si>
  <si>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</si>
  <si>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</si>
  <si>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</si>
  <si>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</si>
  <si>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</si>
  <si>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</si>
  <si>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</si>
  <si>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</si>
  <si>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</si>
  <si>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</si>
  <si>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</si>
  <si>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</si>
  <si>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</si>
  <si>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</si>
  <si>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</si>
  <si>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</si>
  <si>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</si>
  <si>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</si>
  <si>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</si>
  <si>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</si>
  <si>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</si>
  <si>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</si>
  <si>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</si>
  <si>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</si>
  <si>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</si>
  <si>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</si>
  <si>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</si>
  <si>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</si>
  <si>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</si>
  <si>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</si>
  <si>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</si>
  <si>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</si>
  <si>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</si>
  <si>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</si>
  <si>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</si>
  <si>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</si>
  <si>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</si>
  <si>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</si>
  <si>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</si>
  <si>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</si>
  <si>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</si>
  <si>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</si>
  <si>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</si>
  <si>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</si>
  <si>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</si>
  <si>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</si>
  <si>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</si>
  <si>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</si>
  <si>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</si>
  <si>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</si>
  <si>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</si>
  <si>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</si>
  <si>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</si>
  <si>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</si>
  <si>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</si>
  <si>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</si>
  <si>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</si>
  <si>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</si>
  <si>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</si>
  <si>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</si>
  <si>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</si>
  <si>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</si>
  <si>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</si>
  <si>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</si>
  <si>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</si>
  <si>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</si>
  <si>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</si>
  <si>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</si>
  <si>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</si>
  <si>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</si>
  <si>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</si>
  <si>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</si>
  <si>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</si>
  <si>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</si>
  <si>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</si>
  <si>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</si>
  <si>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</si>
  <si>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</si>
  <si>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</si>
  <si>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</si>
  <si>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</si>
  <si>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</si>
  <si>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</si>
  <si>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</si>
  <si>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</si>
  <si>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</si>
  <si>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</si>
  <si>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</si>
  <si>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</si>
  <si>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</si>
  <si>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</si>
  <si>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</si>
  <si>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</si>
  <si>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</si>
  <si>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</si>
  <si>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</si>
  <si>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</si>
  <si>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</si>
  <si>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</si>
  <si>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</si>
  <si>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</si>
  <si>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</si>
  <si>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</si>
  <si>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</si>
  <si>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</si>
  <si>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</si>
  <si>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</si>
  <si>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</si>
  <si>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</si>
  <si>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</si>
  <si>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</si>
  <si>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</si>
  <si>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</si>
  <si>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</si>
  <si>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</si>
  <si>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</si>
  <si>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</si>
  <si>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</si>
  <si>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</si>
  <si>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</si>
  <si>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</si>
  <si>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</si>
  <si>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</si>
  <si>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</si>
  <si>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</si>
  <si>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</si>
  <si>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</si>
  <si>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</si>
  <si>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</si>
  <si>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</si>
  <si>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</si>
  <si>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</si>
  <si>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</si>
  <si>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</si>
  <si>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</si>
  <si>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</si>
  <si>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</si>
  <si>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</si>
  <si>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</si>
  <si>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</si>
  <si>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</si>
  <si>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</si>
  <si>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</si>
  <si>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</si>
  <si>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</si>
  <si>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</si>
  <si>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</si>
  <si>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</si>
  <si>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</si>
  <si>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</si>
  <si>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</si>
  <si>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</si>
  <si>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</si>
  <si>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</si>
  <si>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</si>
  <si>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</si>
  <si>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</si>
  <si>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</si>
  <si>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</si>
  <si>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</si>
  <si>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</si>
  <si>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</si>
  <si>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</si>
  <si>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</si>
  <si>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</si>
  <si>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</si>
  <si>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</si>
  <si>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</si>
  <si>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</si>
  <si>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</si>
  <si>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</si>
  <si>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</si>
  <si>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</si>
  <si>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</si>
  <si>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</si>
  <si>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</si>
  <si>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</si>
  <si>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</si>
  <si>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</si>
  <si>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</si>
  <si>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</si>
  <si>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</si>
  <si>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</si>
  <si>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</si>
  <si>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</si>
  <si>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</si>
  <si>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</si>
  <si>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</si>
  <si>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</si>
  <si>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</si>
  <si>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</si>
  <si>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</si>
  <si>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</si>
  <si>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</si>
  <si>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</si>
  <si>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</si>
  <si>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</si>
  <si>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</si>
  <si>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</si>
  <si>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</si>
  <si>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</si>
  <si>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</si>
  <si>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</si>
  <si>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</si>
  <si>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</si>
  <si>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</si>
  <si>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</si>
  <si>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</si>
  <si>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</si>
  <si>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</si>
  <si>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</si>
  <si>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</si>
  <si>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</si>
  <si>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</si>
  <si>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</si>
  <si>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</si>
  <si>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</si>
  <si>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</si>
  <si>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</si>
  <si>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</si>
  <si>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</si>
  <si>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</si>
  <si>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</si>
  <si>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</si>
  <si>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</si>
  <si>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</si>
  <si>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</si>
  <si>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</si>
  <si>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</si>
  <si>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</si>
  <si>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</si>
  <si>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</si>
  <si>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</si>
  <si>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</si>
  <si>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</si>
  <si>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</si>
  <si>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</si>
  <si>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</si>
  <si>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</si>
  <si>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</si>
  <si>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</si>
  <si>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</si>
  <si>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</si>
  <si>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</si>
  <si>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</si>
  <si>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</si>
  <si>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</si>
  <si>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</si>
  <si>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</si>
  <si>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</si>
  <si>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</si>
  <si>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</si>
  <si>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</si>
  <si>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</si>
  <si>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</si>
  <si>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</si>
  <si>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</si>
  <si>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</si>
  <si>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</si>
  <si>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</si>
  <si>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</si>
  <si>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</si>
  <si>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</si>
  <si>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</si>
  <si>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</si>
  <si>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</si>
  <si>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</si>
  <si>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</si>
  <si>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</si>
  <si>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</si>
  <si>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</si>
  <si>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</si>
  <si>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</si>
  <si>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</si>
  <si>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</si>
  <si>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</si>
  <si>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</si>
  <si>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</si>
  <si>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</si>
  <si>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</si>
  <si>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</si>
  <si>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</si>
  <si>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</si>
  <si>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</si>
  <si>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</si>
  <si>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</si>
  <si>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</si>
  <si>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</si>
  <si>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</si>
  <si>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</si>
  <si>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</si>
  <si>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</si>
  <si>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</si>
  <si>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</si>
  <si>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</si>
  <si>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</si>
  <si>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</si>
  <si>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</si>
  <si>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</si>
  <si>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</si>
  <si>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</si>
  <si>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</si>
  <si>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</si>
  <si>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</si>
  <si>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</si>
  <si>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</si>
  <si>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</si>
  <si>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</si>
  <si>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</si>
  <si>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</si>
  <si>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</si>
  <si>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</si>
  <si>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</si>
  <si>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</si>
  <si>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</si>
  <si>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</si>
  <si>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</si>
  <si>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</si>
  <si>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</si>
  <si>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</si>
  <si>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</si>
  <si>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</si>
  <si>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</si>
  <si>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</si>
  <si>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</si>
  <si>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</si>
  <si>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</si>
  <si>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</si>
  <si>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</si>
  <si>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</si>
  <si>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</si>
  <si>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</si>
  <si>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</si>
  <si>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</si>
  <si>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</si>
  <si>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</si>
  <si>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</si>
  <si>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</si>
  <si>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</si>
  <si>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</si>
  <si>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</si>
  <si>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</si>
  <si>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</si>
  <si>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</si>
  <si>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</si>
  <si>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</si>
  <si>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</si>
  <si>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</si>
  <si>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</si>
  <si>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</si>
  <si>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</si>
  <si>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</si>
  <si>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</si>
  <si>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</si>
  <si>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</si>
  <si>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</si>
  <si>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</si>
  <si>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</si>
  <si>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</si>
  <si>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</si>
  <si>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</si>
  <si>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</si>
  <si>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</si>
  <si>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</si>
  <si>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</si>
  <si>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</si>
  <si>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</si>
  <si>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</si>
  <si>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</si>
  <si>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</si>
  <si>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</si>
  <si>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</si>
  <si>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</si>
  <si>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</si>
  <si>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</si>
  <si>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</si>
  <si>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</si>
  <si>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</si>
  <si>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</si>
  <si>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</si>
  <si>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</si>
  <si>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</si>
  <si>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</si>
  <si>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</si>
  <si>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</si>
  <si>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</si>
  <si>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</si>
  <si>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</si>
  <si>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</si>
  <si>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</si>
  <si>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</si>
  <si>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</si>
  <si>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</si>
  <si>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</si>
  <si>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</si>
  <si>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</si>
  <si>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</si>
  <si>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</si>
  <si>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</si>
  <si>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</si>
  <si>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</si>
  <si>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</si>
  <si>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</si>
  <si>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</si>
  <si>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</si>
  <si>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</si>
  <si>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</si>
  <si>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</si>
  <si>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</si>
  <si>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</si>
  <si>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</si>
  <si>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</si>
  <si>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</si>
  <si>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</si>
  <si>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</si>
  <si>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</si>
  <si>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</si>
  <si>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</si>
  <si>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</si>
  <si>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</si>
  <si>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</si>
  <si>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</si>
  <si>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</si>
  <si>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</si>
  <si>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</si>
  <si>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</si>
  <si>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</si>
  <si>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</si>
  <si>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</si>
  <si>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</si>
  <si>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</si>
  <si>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</si>
  <si>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</si>
  <si>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</si>
  <si>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</si>
  <si>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</si>
  <si>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</si>
  <si>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</si>
  <si>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</si>
  <si>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</si>
  <si>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</si>
  <si>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</si>
  <si>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</si>
  <si>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</si>
  <si>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</si>
  <si>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</si>
  <si>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</si>
  <si>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</si>
  <si>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</si>
  <si>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</si>
  <si>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</si>
  <si>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</si>
  <si>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</si>
  <si>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</si>
  <si>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</si>
  <si>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</si>
  <si>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</si>
  <si>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</si>
  <si>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</si>
  <si>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</si>
  <si>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</si>
  <si>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</si>
  <si>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</si>
  <si>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</si>
  <si>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</si>
  <si>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</si>
  <si>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</si>
  <si>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</si>
  <si>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</si>
  <si>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</si>
  <si>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</si>
  <si>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</si>
  <si>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</si>
  <si>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</si>
  <si>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</si>
  <si>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</si>
  <si>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</si>
  <si>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</si>
  <si>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</si>
  <si>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</si>
  <si>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</si>
  <si>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</si>
  <si>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</si>
  <si>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</si>
  <si>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</si>
  <si>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</si>
  <si>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</si>
  <si>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</si>
  <si>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</si>
  <si>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</si>
  <si>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</si>
  <si>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</si>
  <si>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</si>
  <si>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</si>
  <si>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</si>
  <si>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</si>
  <si>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</si>
  <si>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</si>
  <si>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</si>
  <si>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</si>
  <si>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</si>
  <si>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</si>
  <si>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</si>
  <si>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</si>
  <si>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</si>
  <si>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</si>
  <si>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</si>
  <si>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</si>
  <si>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</si>
  <si>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</si>
  <si>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</si>
  <si>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</si>
  <si>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</si>
  <si>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</si>
  <si>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</si>
  <si>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</si>
  <si>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</si>
  <si>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</si>
  <si>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</si>
  <si>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</si>
  <si>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</si>
  <si>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</si>
  <si>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</si>
  <si>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</si>
  <si>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</si>
  <si>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</si>
  <si>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</si>
  <si>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</si>
  <si>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</si>
  <si>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</si>
  <si>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</si>
  <si>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</si>
  <si>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</si>
  <si>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</si>
  <si>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</si>
  <si>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</si>
  <si>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</si>
  <si>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</si>
  <si>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</si>
  <si>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</si>
  <si>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</si>
  <si>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</si>
  <si>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</si>
  <si>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</si>
  <si>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</si>
  <si>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</si>
  <si>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</si>
  <si>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</si>
  <si>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</si>
  <si>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</si>
  <si>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</si>
  <si>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</si>
  <si>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</si>
  <si>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</si>
  <si>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</si>
  <si>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</si>
  <si>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</si>
  <si>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</si>
  <si>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</si>
  <si>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</si>
  <si>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</si>
  <si>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</si>
  <si>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</si>
  <si>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</si>
  <si>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</si>
  <si>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</si>
  <si>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</si>
  <si>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</si>
  <si>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</si>
  <si>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</si>
  <si>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</si>
  <si>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</si>
  <si>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</si>
  <si>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</si>
  <si>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</si>
  <si>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</si>
  <si>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</si>
  <si>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</si>
  <si>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</si>
  <si>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</si>
  <si>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</si>
  <si>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</si>
  <si>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</si>
  <si>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</si>
  <si>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</si>
  <si>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</si>
  <si>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</si>
  <si>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</si>
  <si>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</si>
  <si>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</si>
  <si>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</si>
  <si>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</si>
  <si>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</si>
  <si>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</si>
  <si>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</si>
  <si>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</si>
  <si>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</si>
  <si>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</si>
  <si>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</si>
  <si>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</si>
  <si>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</si>
  <si>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</si>
  <si>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</si>
  <si>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</si>
  <si>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</si>
  <si>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</si>
  <si>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</si>
  <si>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</si>
  <si>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</si>
  <si>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</si>
  <si>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</si>
  <si>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</si>
  <si>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</si>
  <si>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</si>
  <si>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</si>
  <si>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</si>
  <si>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</si>
  <si>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</si>
  <si>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</si>
  <si>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</si>
  <si>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</si>
  <si>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</si>
  <si>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</si>
  <si>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</si>
  <si>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</si>
  <si>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</si>
  <si>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</si>
  <si>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</si>
  <si>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</si>
  <si>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</si>
  <si>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</si>
  <si>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</si>
  <si>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</si>
  <si>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</si>
  <si>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</si>
  <si>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</si>
  <si>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</si>
  <si>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</si>
  <si>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</si>
  <si>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</si>
  <si>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</si>
  <si>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</si>
  <si>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</si>
  <si>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</si>
  <si>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</si>
  <si>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</si>
  <si>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</si>
  <si>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</si>
  <si>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</si>
  <si>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</si>
  <si>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</si>
  <si>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</si>
  <si>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</si>
  <si>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</si>
  <si>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</si>
  <si>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</si>
  <si>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</si>
  <si>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</si>
  <si>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</si>
  <si>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</si>
  <si>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</si>
  <si>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</si>
  <si>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</si>
  <si>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</si>
  <si>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</si>
  <si>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</si>
  <si>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</si>
  <si>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</si>
  <si>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</si>
  <si>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</si>
  <si>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</si>
  <si>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</si>
  <si>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</si>
  <si>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</si>
  <si>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</si>
  <si>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</si>
  <si>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</si>
  <si>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</si>
  <si>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</si>
  <si>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</si>
  <si>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</si>
  <si>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</si>
  <si>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</si>
  <si>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</si>
  <si>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</si>
  <si>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</si>
  <si>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</si>
  <si>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</si>
  <si>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</si>
  <si>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</si>
  <si>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</si>
  <si>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</si>
  <si>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</si>
  <si>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</si>
  <si>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</si>
  <si>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</si>
  <si>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</si>
  <si>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</si>
  <si>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</si>
  <si>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</si>
  <si>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</si>
  <si>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</si>
  <si>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</si>
  <si>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</si>
  <si>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</si>
  <si>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</si>
  <si>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</si>
  <si>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</si>
  <si>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</si>
  <si>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</si>
  <si>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</si>
  <si>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</si>
  <si>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</si>
  <si>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</si>
  <si>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</si>
  <si>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</si>
  <si>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</si>
  <si>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</si>
  <si>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</si>
  <si>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</si>
  <si>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</si>
  <si>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</si>
  <si>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</si>
  <si>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</si>
  <si>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</si>
  <si>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</si>
  <si>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</si>
  <si>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</si>
  <si>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</si>
  <si>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</si>
  <si>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</si>
  <si>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</si>
  <si>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</si>
  <si>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</si>
  <si>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</si>
  <si>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</si>
  <si>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</si>
  <si>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</si>
  <si>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</si>
  <si>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</si>
  <si>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</si>
  <si>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</si>
  <si>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</si>
  <si>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</si>
  <si>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</si>
  <si>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</si>
  <si>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</si>
  <si>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</si>
  <si>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</si>
  <si>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</si>
  <si>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</si>
  <si>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</si>
  <si>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</si>
  <si>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</si>
  <si>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</si>
  <si>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</si>
  <si>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</si>
  <si>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</si>
  <si>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</si>
  <si>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</si>
  <si>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</si>
  <si>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</si>
  <si>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</si>
  <si>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</si>
  <si>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</si>
  <si>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</si>
  <si>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</si>
  <si>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</si>
  <si>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</si>
  <si>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</si>
  <si>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</si>
  <si>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</si>
  <si>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</si>
  <si>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</si>
  <si>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</si>
  <si>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</si>
  <si>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</si>
  <si>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</si>
  <si>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</si>
  <si>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</si>
  <si>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</si>
  <si>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</si>
  <si>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</si>
  <si>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</si>
  <si>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</si>
  <si>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</si>
  <si>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</si>
  <si>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</si>
  <si>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</si>
  <si>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</si>
  <si>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</si>
  <si>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</si>
  <si>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</si>
  <si>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</si>
  <si>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</si>
  <si>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</si>
  <si>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</si>
  <si>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</si>
  <si>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</si>
  <si>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</si>
  <si>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</si>
  <si>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</si>
  <si>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</si>
  <si>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</si>
  <si>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</si>
  <si>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</si>
  <si>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</si>
  <si>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</si>
  <si>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</si>
  <si>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</si>
  <si>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</si>
  <si>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</si>
  <si>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</si>
  <si>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</si>
  <si>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</si>
  <si>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</si>
  <si>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</si>
  <si>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</si>
  <si>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</si>
  <si>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</si>
  <si>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</si>
  <si>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</si>
  <si>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</si>
  <si>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</si>
  <si>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</si>
  <si>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</si>
  <si>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</si>
  <si>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</si>
  <si>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</si>
  <si>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</si>
  <si>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</si>
  <si>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</si>
  <si>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</si>
  <si>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</si>
  <si>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</si>
  <si>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</si>
  <si>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</si>
  <si>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</si>
  <si>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</si>
  <si>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</si>
  <si>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</si>
  <si>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</si>
  <si>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</si>
  <si>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</si>
  <si>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</si>
  <si>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</si>
  <si>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</si>
  <si>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</si>
  <si>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</si>
  <si>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</si>
  <si>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</si>
  <si>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</si>
  <si>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</si>
  <si>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</si>
  <si>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</si>
  <si>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</si>
  <si>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</si>
  <si>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</si>
  <si>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</si>
  <si>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</si>
  <si>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</si>
  <si>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</si>
  <si>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</si>
  <si>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</si>
  <si>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</si>
  <si>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</si>
  <si>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</si>
  <si>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</si>
  <si>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</si>
  <si>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</si>
  <si>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</si>
  <si>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</si>
  <si>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</si>
  <si>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</si>
  <si>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</si>
  <si>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</si>
  <si>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</si>
  <si>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</si>
  <si>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</si>
  <si>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</si>
  <si>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</si>
  <si>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</si>
  <si>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</si>
  <si>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</si>
  <si>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</si>
  <si>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</si>
  <si>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</si>
  <si>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</si>
  <si>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</si>
  <si>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</si>
  <si>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</si>
  <si>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</si>
  <si>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</si>
  <si>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</si>
  <si>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</si>
  <si>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</si>
  <si>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</si>
  <si>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</si>
  <si>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</si>
  <si>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</si>
  <si>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</si>
  <si>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</si>
  <si>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</si>
  <si>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</si>
  <si>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</si>
  <si>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</si>
  <si>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</si>
  <si>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</si>
  <si>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</si>
  <si>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</si>
  <si>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</si>
  <si>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</si>
  <si>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</si>
  <si>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</si>
  <si>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</si>
  <si>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</si>
  <si>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</si>
  <si>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</si>
  <si>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</si>
  <si>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</si>
  <si>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</si>
  <si>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</si>
  <si>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</si>
  <si>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</si>
  <si>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</si>
  <si>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</si>
  <si>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</si>
  <si>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</si>
  <si>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</si>
  <si>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</si>
  <si>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</si>
  <si>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</si>
  <si>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</si>
  <si>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</si>
  <si>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</si>
  <si>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</si>
  <si>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</si>
  <si>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</si>
  <si>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</si>
  <si>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</si>
  <si>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</si>
  <si>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</si>
  <si>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</si>
  <si>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</si>
  <si>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</si>
  <si>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</si>
  <si>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</si>
  <si>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</si>
  <si>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</si>
  <si>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</si>
  <si>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</si>
  <si>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</si>
  <si>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</si>
  <si>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</si>
  <si>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</si>
  <si>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</si>
  <si>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</si>
  <si>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</si>
  <si>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</si>
  <si>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</si>
  <si>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</si>
  <si>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</si>
  <si>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</si>
  <si>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</si>
  <si>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</si>
  <si>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</si>
  <si>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</si>
  <si>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</si>
  <si>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</si>
  <si>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</si>
  <si>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</si>
  <si>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</si>
  <si>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</si>
  <si>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</si>
  <si>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</si>
  <si>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</si>
  <si>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</si>
  <si>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</si>
  <si>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</si>
  <si>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</si>
  <si>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</si>
  <si>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</si>
  <si>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</si>
  <si>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</si>
  <si>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</si>
  <si>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</si>
  <si>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</si>
  <si>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</si>
  <si>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</si>
  <si>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</si>
  <si>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</si>
  <si>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</si>
  <si>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</si>
  <si>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</si>
  <si>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</si>
  <si>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</si>
  <si>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</si>
  <si>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</si>
  <si>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</si>
  <si>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</si>
  <si>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</si>
  <si>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</si>
  <si>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</si>
  <si>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</si>
  <si>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</si>
  <si>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</si>
  <si>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</si>
  <si>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</si>
  <si>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</si>
  <si>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</si>
  <si>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</si>
  <si>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</si>
  <si>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</si>
  <si>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</si>
  <si>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</si>
  <si>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</si>
  <si>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</si>
  <si>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</si>
  <si>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</si>
  <si>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</si>
  <si>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</si>
  <si>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</si>
  <si>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</si>
  <si>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</si>
  <si>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</si>
  <si>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</si>
  <si>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</si>
  <si>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</si>
  <si>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</si>
  <si>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</si>
  <si>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</si>
  <si>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</si>
  <si>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</si>
  <si>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</si>
  <si>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</si>
  <si>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</si>
  <si>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</si>
  <si>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</si>
  <si>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</si>
  <si>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</si>
  <si>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</si>
  <si>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</si>
  <si>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</si>
  <si>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</si>
  <si>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</si>
  <si>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</si>
  <si>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</si>
  <si>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</si>
  <si>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</si>
  <si>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</si>
  <si>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</si>
  <si>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</si>
  <si>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</si>
  <si>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</si>
  <si>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</si>
  <si>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</si>
  <si>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</si>
  <si>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</si>
  <si>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</si>
  <si>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</si>
  <si>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</si>
  <si>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</si>
  <si>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</si>
  <si>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</si>
  <si>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</si>
  <si>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</si>
  <si>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</si>
  <si>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</si>
  <si>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</si>
  <si>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</si>
  <si>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</si>
  <si>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</si>
  <si>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</si>
  <si>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</si>
  <si>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</si>
  <si>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</si>
  <si>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</si>
  <si>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</si>
  <si>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</si>
  <si>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</si>
  <si>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</si>
  <si>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</si>
  <si>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</si>
  <si>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</si>
  <si>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</si>
  <si>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</si>
  <si>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</si>
  <si>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</si>
  <si>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</si>
  <si>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</si>
  <si>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</si>
  <si>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</si>
  <si>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</si>
  <si>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</si>
  <si>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</si>
  <si>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</si>
  <si>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</si>
  <si>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</si>
  <si>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</si>
  <si>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</si>
  <si>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</si>
  <si>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</si>
  <si>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</si>
  <si>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</si>
  <si>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</si>
  <si>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</si>
  <si>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</si>
  <si>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</si>
  <si>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</si>
  <si>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</si>
  <si>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</si>
  <si>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</si>
  <si>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</si>
  <si>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</si>
  <si>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</si>
  <si>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</si>
  <si>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</si>
  <si>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</si>
  <si>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</si>
  <si>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</si>
  <si>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</si>
  <si>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</si>
  <si>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</si>
  <si>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</si>
  <si>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</si>
  <si>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</si>
  <si>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</si>
  <si>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</si>
  <si>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</si>
  <si>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</si>
  <si>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</si>
  <si>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</si>
  <si>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</si>
  <si>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</si>
  <si>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</si>
  <si>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</si>
  <si>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</si>
  <si>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</si>
  <si>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</si>
  <si>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</si>
  <si>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</si>
  <si>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</si>
  <si>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</si>
  <si>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</si>
  <si>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</si>
  <si>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</si>
  <si>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</si>
  <si>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</si>
  <si>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</si>
  <si>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</si>
  <si>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</si>
  <si>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</si>
  <si>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</si>
  <si>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</si>
  <si>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</si>
  <si>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</si>
  <si>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</si>
  <si>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</si>
  <si>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</si>
  <si>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</si>
  <si>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</si>
  <si>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</si>
  <si>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</si>
  <si>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</si>
  <si>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</si>
  <si>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</si>
  <si>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</si>
  <si>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</si>
  <si>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</si>
  <si>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</si>
  <si>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</si>
  <si>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</si>
  <si>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</si>
  <si>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</si>
  <si>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</si>
  <si>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</si>
  <si>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</si>
  <si>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</si>
  <si>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</si>
  <si>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</si>
  <si>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</si>
  <si>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</si>
  <si>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</si>
  <si>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</si>
  <si>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</si>
  <si>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</si>
  <si>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</si>
  <si>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</si>
  <si>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</si>
  <si>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</si>
  <si>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</si>
  <si>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</si>
  <si>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</si>
  <si>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</si>
  <si>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</si>
  <si>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</si>
  <si>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</si>
  <si>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</si>
  <si>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</si>
  <si>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</si>
  <si>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</si>
  <si>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</si>
  <si>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</si>
  <si>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</si>
  <si>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</si>
  <si>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</si>
  <si>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</si>
  <si>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</si>
  <si>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</si>
  <si>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</si>
  <si>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</si>
  <si>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</si>
  <si>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</si>
  <si>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</si>
  <si>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</si>
  <si>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</si>
  <si>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</si>
  <si>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</si>
  <si>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</si>
  <si>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</si>
  <si>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</si>
  <si>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</si>
  <si>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</si>
  <si>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</si>
  <si>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</si>
  <si>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</si>
  <si>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</si>
  <si>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</si>
  <si>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</si>
  <si>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</si>
  <si>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</si>
  <si>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</si>
  <si>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</si>
  <si>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</si>
  <si>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</si>
  <si>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</si>
  <si>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</si>
  <si>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</si>
  <si>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</si>
  <si>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</si>
  <si>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</si>
  <si>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</si>
  <si>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</si>
  <si>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</si>
  <si>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</si>
  <si>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</si>
  <si>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</si>
  <si>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</si>
  <si>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</si>
  <si>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</si>
  <si>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</si>
  <si>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</si>
  <si>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</si>
  <si>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</si>
  <si>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</si>
  <si>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</si>
  <si>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</si>
  <si>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</si>
  <si>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</si>
  <si>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</si>
  <si>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</si>
  <si>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</si>
  <si>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</si>
  <si>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</si>
  <si>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</si>
  <si>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</si>
  <si>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</si>
  <si>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</si>
  <si>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</si>
  <si>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</si>
  <si>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</si>
  <si>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</si>
  <si>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</si>
  <si>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</si>
  <si>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</si>
  <si>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</si>
  <si>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</si>
  <si>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</si>
  <si>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</si>
  <si>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</si>
  <si>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</si>
  <si>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</si>
  <si>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</si>
  <si>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</si>
  <si>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</si>
  <si>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</si>
  <si>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</si>
  <si>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</si>
  <si>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</si>
  <si>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</si>
  <si>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</si>
  <si>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</si>
  <si>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</si>
  <si>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</si>
  <si>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</si>
  <si>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</si>
  <si>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</si>
  <si>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</si>
  <si>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</si>
  <si>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</si>
  <si>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</si>
  <si>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</si>
  <si>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</si>
  <si>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</si>
  <si>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</si>
  <si>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</si>
  <si>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</si>
  <si>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</si>
  <si>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</si>
  <si>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</si>
  <si>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</si>
  <si>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</si>
  <si>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</si>
  <si>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</si>
  <si>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</si>
  <si>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</si>
  <si>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</si>
  <si>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</si>
  <si>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</si>
  <si>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</si>
  <si>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</si>
  <si>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</si>
  <si>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</si>
  <si>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</si>
  <si>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</si>
  <si>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</si>
  <si>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</si>
  <si>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</si>
  <si>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</si>
  <si>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</si>
  <si>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</si>
  <si>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</si>
  <si>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</si>
  <si>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</si>
  <si>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</si>
  <si>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</si>
  <si>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</si>
  <si>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</si>
  <si>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</si>
  <si>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</si>
  <si>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</si>
  <si>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</si>
  <si>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</si>
  <si>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</si>
  <si>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</si>
  <si>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</si>
  <si>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</si>
  <si>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</si>
  <si>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</si>
  <si>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</si>
  <si>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</si>
  <si>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</si>
  <si>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</si>
  <si>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</si>
  <si>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</si>
  <si>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</si>
  <si>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</si>
  <si>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</si>
  <si>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</si>
  <si>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</si>
  <si>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</si>
  <si>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</si>
  <si>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</si>
  <si>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</si>
  <si>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</si>
  <si>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</si>
  <si>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</si>
  <si>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</si>
  <si>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</si>
  <si>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</si>
  <si>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</si>
  <si>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</si>
  <si>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</si>
  <si>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</si>
  <si>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</si>
  <si>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</si>
  <si>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</si>
  <si>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</si>
  <si>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</si>
  <si>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</si>
  <si>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</si>
  <si>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</si>
  <si>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</si>
  <si>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</si>
  <si>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</si>
  <si>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</si>
  <si>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</si>
  <si>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</si>
  <si>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</si>
  <si>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</si>
  <si>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</si>
  <si>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</si>
  <si>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</si>
  <si>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</si>
  <si>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</si>
  <si>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</si>
  <si>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</si>
  <si>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</si>
  <si>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</si>
  <si>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</si>
  <si>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</si>
  <si>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</si>
  <si>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</si>
  <si>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</si>
  <si>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</si>
  <si>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</si>
  <si>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</si>
  <si>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</si>
  <si>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</si>
  <si>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</si>
  <si>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</si>
  <si>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</si>
  <si>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</si>
  <si>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</si>
  <si>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</si>
  <si>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</si>
  <si>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</si>
  <si>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</si>
  <si>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</si>
  <si>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</si>
  <si>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</si>
  <si>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</si>
  <si>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</si>
  <si>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</si>
  <si>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</si>
  <si>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</si>
  <si>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</si>
  <si>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</si>
  <si>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</si>
  <si>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</si>
  <si>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</si>
  <si>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</si>
  <si>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</si>
  <si>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</si>
  <si>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</si>
  <si>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</si>
  <si>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</si>
  <si>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</si>
  <si>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</si>
  <si>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</si>
  <si>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</si>
  <si>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</si>
  <si>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</si>
  <si>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</si>
  <si>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</si>
  <si>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</si>
  <si>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</si>
  <si>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</si>
  <si>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</si>
  <si>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</si>
  <si>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</si>
  <si>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</si>
  <si>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</si>
  <si>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</si>
  <si>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</si>
  <si>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</si>
  <si>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</si>
  <si>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</si>
  <si>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</si>
  <si>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</si>
  <si>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</si>
  <si>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</si>
  <si>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</si>
  <si>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</si>
  <si>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</si>
  <si>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</si>
  <si>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</si>
  <si>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</si>
  <si>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</si>
  <si>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</si>
  <si>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</si>
  <si>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</si>
  <si>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</si>
  <si>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</si>
  <si>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</si>
  <si>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</si>
  <si>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</si>
  <si>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</si>
  <si>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</si>
  <si>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</si>
  <si>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</si>
  <si>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</si>
  <si>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</si>
  <si>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</si>
  <si>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</si>
  <si>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</si>
  <si>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</si>
  <si>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</si>
  <si>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</si>
  <si>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</si>
  <si>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</si>
  <si>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</si>
  <si>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</si>
  <si>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</si>
  <si>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</si>
  <si>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</si>
  <si>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</si>
  <si>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</si>
  <si>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</si>
  <si>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</si>
  <si>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</si>
  <si>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</si>
  <si>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</si>
  <si>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</si>
  <si>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</si>
  <si>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</si>
  <si>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</si>
  <si>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</si>
  <si>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</si>
  <si>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</si>
  <si>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</si>
  <si>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</si>
  <si>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</si>
  <si>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</si>
  <si>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</si>
  <si>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</si>
  <si>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</si>
  <si>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</si>
  <si>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</si>
  <si>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</si>
  <si>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</si>
  <si>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</si>
  <si>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</si>
  <si>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</si>
  <si>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</si>
  <si>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</si>
  <si>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</si>
  <si>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</si>
  <si>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</si>
  <si>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</si>
  <si>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</si>
  <si>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</si>
  <si>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</si>
  <si>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</si>
  <si>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</si>
  <si>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</si>
  <si>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</si>
  <si>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</si>
  <si>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</si>
  <si>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</si>
  <si>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</si>
  <si>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</si>
  <si>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</si>
  <si>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</si>
  <si>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</si>
  <si>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</si>
  <si>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</si>
  <si>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</si>
  <si>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</si>
  <si>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</si>
  <si>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</si>
  <si>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</si>
  <si>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</si>
  <si>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</si>
  <si>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</si>
  <si>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</si>
  <si>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</si>
  <si>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</si>
  <si>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</si>
  <si>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</si>
  <si>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</si>
  <si>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</si>
  <si>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</si>
  <si>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</si>
  <si>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</si>
  <si>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</si>
  <si>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</si>
  <si>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</si>
  <si>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</si>
  <si>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</si>
  <si>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</si>
  <si>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</si>
  <si>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</si>
  <si>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</si>
  <si>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</si>
  <si>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</si>
  <si>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</si>
  <si>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</si>
  <si>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</si>
  <si>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</si>
  <si>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</si>
  <si>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</si>
  <si>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</si>
  <si>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</si>
  <si>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</si>
  <si>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</si>
  <si>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</si>
  <si>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</si>
  <si>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</si>
  <si>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</si>
  <si>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</si>
  <si>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</si>
  <si>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</si>
  <si>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</si>
  <si>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</si>
  <si>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</si>
  <si>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</si>
  <si>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</si>
  <si>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</si>
  <si>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</si>
  <si>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</si>
  <si>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</si>
  <si>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</si>
  <si>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</si>
  <si>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</si>
  <si>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</si>
  <si>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</si>
  <si>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</si>
  <si>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</si>
  <si>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</si>
  <si>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</si>
  <si>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</si>
  <si>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</si>
  <si>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</si>
  <si>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</si>
  <si>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</si>
  <si>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</si>
  <si>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</si>
  <si>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</si>
  <si>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</si>
  <si>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</si>
  <si>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</si>
  <si>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</si>
  <si>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</si>
  <si>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</si>
  <si>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</si>
  <si>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</si>
  <si>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</si>
  <si>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</si>
  <si>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</si>
  <si>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</si>
  <si>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</si>
  <si>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</si>
  <si>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</si>
  <si>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</si>
  <si>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</si>
  <si>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</si>
  <si>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</si>
  <si>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</si>
  <si>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</si>
  <si>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</si>
  <si>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</si>
  <si>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</si>
  <si>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</si>
  <si>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</si>
  <si>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</si>
  <si>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</si>
  <si>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</si>
  <si>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</si>
  <si>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</si>
  <si>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</si>
  <si>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</si>
  <si>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</si>
  <si>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</si>
  <si>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</si>
  <si>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</si>
  <si>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</si>
  <si>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</si>
  <si>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</si>
  <si>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</si>
  <si>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</si>
  <si>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</si>
  <si>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</si>
  <si>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</si>
  <si>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</si>
  <si>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</si>
  <si>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</si>
  <si>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</si>
  <si>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</si>
  <si>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</si>
  <si>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</si>
  <si>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</si>
  <si>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</si>
  <si>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</si>
  <si>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</si>
  <si>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</si>
  <si>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</si>
  <si>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</si>
  <si>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</si>
  <si>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</si>
  <si>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</si>
  <si>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</si>
  <si>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</si>
  <si>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</si>
  <si>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</si>
  <si>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</si>
  <si>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</si>
  <si>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</si>
  <si>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</si>
  <si>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</si>
  <si>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</si>
  <si>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</si>
  <si>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</si>
  <si>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</si>
  <si>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</si>
  <si>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</si>
  <si>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</si>
  <si>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</si>
  <si>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</si>
  <si>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</si>
  <si>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</si>
  <si>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</si>
  <si>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</si>
  <si>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</si>
  <si>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</si>
  <si>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</si>
  <si>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</si>
  <si>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</si>
  <si>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</si>
  <si>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</si>
  <si>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</si>
  <si>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</si>
  <si>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</si>
  <si>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</si>
  <si>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</si>
  <si>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</si>
  <si>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</si>
  <si>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</si>
  <si>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</si>
  <si>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</si>
  <si>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</si>
  <si>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</si>
  <si>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</si>
  <si>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</si>
  <si>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</si>
  <si>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</si>
  <si>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</si>
  <si>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</si>
  <si>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</si>
  <si>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</si>
  <si>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</si>
  <si>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</si>
  <si>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</si>
  <si>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</si>
  <si>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</si>
  <si>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</si>
  <si>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</si>
  <si>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</si>
  <si>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</si>
  <si>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</si>
  <si>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</si>
  <si>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</si>
  <si>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</si>
  <si>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</si>
  <si>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</si>
  <si>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</si>
  <si>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</si>
  <si>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</si>
  <si>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</si>
  <si>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</si>
  <si>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</si>
  <si>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</si>
  <si>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</si>
  <si>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</si>
  <si>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</si>
  <si>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</si>
  <si>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</si>
  <si>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</si>
  <si>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</si>
  <si>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</si>
  <si>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</si>
  <si>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</si>
  <si>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</si>
  <si>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</si>
  <si>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</si>
  <si>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</si>
  <si>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</si>
  <si>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</si>
  <si>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</si>
  <si>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</si>
  <si>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</si>
  <si>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</si>
  <si>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</si>
  <si>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</si>
  <si>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</si>
  <si>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</si>
  <si>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</si>
  <si>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</si>
  <si>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</si>
  <si>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</si>
  <si>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</si>
  <si>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</si>
  <si>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</si>
  <si>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</si>
  <si>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</si>
  <si>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</si>
  <si>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</si>
  <si>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</si>
  <si>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</si>
  <si>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</si>
  <si>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</si>
  <si>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</si>
  <si>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</si>
  <si>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</si>
  <si>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</si>
  <si>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</si>
  <si>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</si>
  <si>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</si>
  <si>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</si>
  <si>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</si>
  <si>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</si>
  <si>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</si>
  <si>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</si>
  <si>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</si>
  <si>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</si>
  <si>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</si>
  <si>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</si>
  <si>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</si>
  <si>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</si>
  <si>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</si>
  <si>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</si>
  <si>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</si>
  <si>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</si>
  <si>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</si>
  <si>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</si>
  <si>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</si>
  <si>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</si>
  <si>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</si>
  <si>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</si>
  <si>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</si>
  <si>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</si>
  <si>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</si>
  <si>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</si>
  <si>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</si>
  <si>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</si>
  <si>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</si>
  <si>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</si>
  <si>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</si>
  <si>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</si>
  <si>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</si>
  <si>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</si>
  <si>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</si>
  <si>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</si>
  <si>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</si>
  <si>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</si>
  <si>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</si>
  <si>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</si>
  <si>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</si>
  <si>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</si>
  <si>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</si>
  <si>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</si>
  <si>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</si>
  <si>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</si>
  <si>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</si>
  <si>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</si>
  <si>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</si>
  <si>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</si>
  <si>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</si>
  <si>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</si>
  <si>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</si>
  <si>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</si>
  <si>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</si>
  <si>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</si>
  <si>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</si>
  <si>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</si>
  <si>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</si>
  <si>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</si>
  <si>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</si>
  <si>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</si>
  <si>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</si>
  <si>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</si>
  <si>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</si>
  <si>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</si>
  <si>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</si>
  <si>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</si>
  <si>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</si>
  <si>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</si>
  <si>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</si>
  <si>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</si>
  <si>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</si>
  <si>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</si>
  <si>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</si>
  <si>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</si>
  <si>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</si>
  <si>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</si>
  <si>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</si>
  <si>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</si>
  <si>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</si>
  <si>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</si>
  <si>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</si>
  <si>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</si>
  <si>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</si>
  <si>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</si>
  <si>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</si>
  <si>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</si>
  <si>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</si>
  <si>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</si>
  <si>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</si>
  <si>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</si>
  <si>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</si>
  <si>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</si>
  <si>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</si>
  <si>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</si>
  <si>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</si>
  <si>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</si>
  <si>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</si>
  <si>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</si>
  <si>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</si>
  <si>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</si>
  <si>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</si>
  <si>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</si>
  <si>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</si>
  <si>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</si>
  <si>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</si>
  <si>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</si>
  <si>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</si>
  <si>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</si>
  <si>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</si>
  <si>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</si>
  <si>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</si>
  <si>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</si>
  <si>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</si>
  <si>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</si>
  <si>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</si>
  <si>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</si>
  <si>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</si>
  <si>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</si>
  <si>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</si>
  <si>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</si>
  <si>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</si>
  <si>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</si>
  <si>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</si>
  <si>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</si>
  <si>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</si>
  <si>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</si>
  <si>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</si>
  <si>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</si>
  <si>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</si>
  <si>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</si>
  <si>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</si>
  <si>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</si>
  <si>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</si>
  <si>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</si>
  <si>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</si>
  <si>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</si>
  <si>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</si>
  <si>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</si>
  <si>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</si>
  <si>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</si>
  <si>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</si>
  <si>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</si>
  <si>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</si>
  <si>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</si>
  <si>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</si>
  <si>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</si>
  <si>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</si>
  <si>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</si>
  <si>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</si>
  <si>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</si>
  <si>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</si>
  <si>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</si>
  <si>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</si>
  <si>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</si>
  <si>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</si>
  <si>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</si>
  <si>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</si>
  <si>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</si>
  <si>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</si>
  <si>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</si>
  <si>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</si>
  <si>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</si>
  <si>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</si>
  <si>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</si>
  <si>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</si>
  <si>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</si>
  <si>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</si>
  <si>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</si>
  <si>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</si>
  <si>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</si>
  <si>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</si>
  <si>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</si>
  <si>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</si>
  <si>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</si>
  <si>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</si>
  <si>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</si>
  <si>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</si>
  <si>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</si>
  <si>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</si>
  <si>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</si>
  <si>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</si>
  <si>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</si>
  <si>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</si>
  <si>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</si>
  <si>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</si>
  <si>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</si>
  <si>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</si>
  <si>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</si>
  <si>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</si>
  <si>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</si>
  <si>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</si>
  <si>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</si>
  <si>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</si>
  <si>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</si>
  <si>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</si>
  <si>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</si>
  <si>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</si>
  <si>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</si>
  <si>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</si>
  <si>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</si>
  <si>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</si>
  <si>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</si>
  <si>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</si>
  <si>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</si>
  <si>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</si>
  <si>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</si>
  <si>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</si>
  <si>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</si>
  <si>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</si>
  <si>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</si>
  <si>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</si>
  <si>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</si>
  <si>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</si>
  <si>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</si>
  <si>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</si>
  <si>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</si>
  <si>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</si>
  <si>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</si>
  <si>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</si>
  <si>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</si>
  <si>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</si>
  <si>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</si>
  <si>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</si>
  <si>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</si>
  <si>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</si>
  <si>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</si>
  <si>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</si>
  <si>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</si>
  <si>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</si>
  <si>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</si>
  <si>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</si>
  <si>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</si>
  <si>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</si>
  <si>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</si>
  <si>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</si>
  <si>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</si>
  <si>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</si>
  <si>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</si>
  <si>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</si>
  <si>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</si>
  <si>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</si>
  <si>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</si>
  <si>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</si>
  <si>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</si>
  <si>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</si>
  <si>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</si>
  <si>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</si>
  <si>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</si>
  <si>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</si>
  <si>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</si>
  <si>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</si>
  <si>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</si>
  <si>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</si>
  <si>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</si>
  <si>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</si>
  <si>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</si>
  <si>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</si>
  <si>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</si>
  <si>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</si>
  <si>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</si>
  <si>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</si>
  <si>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</si>
  <si>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</si>
  <si>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</si>
  <si>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</si>
  <si>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</si>
  <si>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</si>
  <si>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</si>
  <si>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</si>
  <si>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</si>
  <si>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</si>
  <si>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</si>
  <si>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</si>
  <si>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</si>
  <si>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</si>
  <si>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</si>
  <si>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</si>
  <si>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</si>
  <si>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</si>
  <si>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</si>
  <si>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</si>
  <si>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</si>
  <si>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</si>
  <si>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</si>
  <si>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</si>
  <si>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</si>
  <si>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</si>
  <si>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</si>
  <si>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</si>
  <si>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</si>
  <si>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</si>
  <si>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</si>
  <si>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</si>
  <si>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</si>
  <si>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</si>
  <si>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</si>
  <si>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</si>
  <si>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</si>
  <si>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</si>
  <si>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</si>
  <si>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</si>
  <si>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</si>
  <si>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</si>
  <si>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</si>
  <si>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</si>
  <si>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</si>
  <si>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</si>
  <si>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</si>
  <si>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</si>
  <si>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</si>
  <si>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</si>
  <si>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</si>
  <si>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</si>
  <si>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</si>
  <si>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</si>
  <si>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</si>
  <si>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</si>
  <si>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</si>
  <si>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</si>
  <si>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</si>
  <si>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</si>
  <si>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</si>
  <si>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</si>
  <si>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</si>
  <si>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</si>
  <si>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</si>
  <si>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</si>
  <si>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</si>
  <si>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</si>
  <si>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</si>
  <si>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</si>
  <si>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</si>
  <si>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</si>
  <si>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</si>
  <si>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</si>
  <si>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</si>
  <si>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</si>
  <si>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</si>
  <si>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</si>
  <si>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</si>
  <si>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</si>
  <si>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</si>
  <si>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</si>
  <si>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</si>
  <si>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</si>
  <si>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</si>
  <si>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</si>
  <si>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</si>
  <si>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</si>
  <si>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</si>
  <si>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</si>
  <si>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</si>
  <si>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</si>
  <si>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</si>
  <si>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</si>
  <si>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</si>
  <si>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</si>
  <si>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</si>
  <si>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</si>
  <si>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</si>
  <si>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</si>
  <si>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</si>
  <si>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</si>
  <si>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</si>
  <si>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</si>
  <si>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</si>
  <si>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</si>
  <si>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</si>
  <si>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</si>
  <si>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</si>
  <si>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</si>
  <si>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</si>
  <si>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</si>
  <si>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</si>
  <si>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</si>
  <si>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</si>
  <si>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</si>
  <si>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</si>
  <si>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</si>
  <si>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</si>
  <si>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</si>
  <si>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</si>
  <si>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</si>
  <si>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</si>
  <si>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</si>
  <si>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</si>
  <si>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</si>
  <si>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</si>
  <si>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</si>
  <si>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</si>
  <si>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</si>
  <si>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</si>
  <si>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</si>
  <si>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</si>
  <si>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</si>
  <si>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</si>
  <si>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</si>
  <si>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</si>
  <si>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</si>
  <si>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</si>
  <si>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</si>
  <si>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</si>
  <si>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</si>
  <si>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</si>
  <si>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</si>
  <si>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</si>
  <si>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</si>
  <si>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</si>
  <si>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</si>
  <si>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</si>
  <si>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</si>
  <si>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</si>
  <si>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</si>
  <si>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</si>
  <si>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</si>
  <si>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</si>
  <si>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</si>
  <si>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</si>
  <si>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</si>
  <si>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</si>
  <si>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</si>
  <si>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</si>
  <si>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</si>
  <si>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</si>
  <si>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</si>
  <si>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</si>
  <si>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</si>
  <si>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</si>
  <si>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</si>
  <si>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</si>
  <si>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</si>
  <si>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</si>
  <si>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</si>
  <si>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</si>
  <si>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</si>
  <si>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</si>
  <si>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</si>
  <si>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</si>
  <si>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</si>
  <si>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</si>
  <si>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</si>
  <si>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</si>
  <si>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</si>
  <si>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</si>
  <si>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</si>
  <si>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</si>
  <si>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</si>
  <si>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</si>
  <si>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</si>
  <si>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</si>
  <si>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</si>
  <si>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</si>
  <si>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</si>
  <si>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</si>
  <si>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</si>
  <si>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</si>
  <si>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</si>
  <si>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</si>
  <si>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</si>
  <si>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</si>
  <si>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</si>
  <si>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</si>
  <si>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</si>
  <si>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</si>
  <si>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</si>
  <si>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</si>
  <si>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</si>
  <si>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</si>
  <si>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</si>
  <si>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</si>
  <si>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</si>
  <si>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</si>
  <si>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</si>
  <si>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</si>
  <si>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</si>
  <si>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</si>
  <si>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</si>
  <si>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</si>
  <si>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</si>
  <si>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</si>
  <si>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</si>
  <si>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</si>
  <si>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</si>
  <si>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</si>
  <si>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</si>
  <si>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</si>
  <si>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</si>
  <si>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</si>
  <si>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</si>
  <si>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</si>
  <si>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</si>
  <si>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</si>
  <si>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</si>
  <si>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</si>
  <si>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</si>
  <si>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</si>
  <si>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</si>
  <si>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</si>
  <si>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</si>
  <si>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</si>
  <si>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</si>
  <si>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</si>
  <si>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</si>
  <si>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</si>
  <si>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</si>
  <si>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</si>
  <si>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</si>
  <si>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</si>
  <si>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</si>
  <si>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</si>
  <si>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</si>
  <si>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</si>
  <si>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</si>
  <si>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</si>
  <si>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</si>
  <si>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</si>
  <si>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</si>
  <si>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</si>
  <si>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</si>
  <si>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</si>
  <si>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</si>
  <si>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</si>
  <si>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</si>
  <si>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</si>
  <si>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</si>
  <si>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</si>
  <si>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</si>
  <si>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</si>
  <si>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</si>
  <si>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</si>
  <si>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</si>
  <si>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</si>
  <si>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</si>
  <si>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</si>
  <si>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</si>
  <si>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</si>
  <si>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</si>
  <si>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</si>
  <si>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</si>
  <si>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</si>
  <si>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</si>
  <si>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</si>
  <si>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</si>
  <si>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</si>
  <si>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</si>
  <si>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</si>
  <si>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</si>
  <si>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</si>
  <si>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</si>
  <si>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</si>
  <si>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</si>
  <si>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</si>
  <si>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</si>
  <si>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</si>
  <si>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</si>
  <si>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</si>
  <si>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</si>
  <si>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</si>
  <si>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</si>
  <si>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</si>
  <si>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</si>
  <si>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</si>
  <si>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</si>
  <si>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</si>
  <si>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</si>
  <si>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</si>
  <si>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</si>
  <si>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</si>
  <si>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</si>
  <si>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</si>
  <si>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</si>
  <si>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</si>
  <si>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</si>
  <si>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</si>
  <si>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</si>
  <si>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</si>
  <si>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</si>
  <si>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</si>
  <si>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</si>
  <si>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</si>
  <si>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</si>
  <si>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</si>
  <si>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</si>
  <si>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</si>
  <si>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</si>
  <si>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</si>
  <si>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</si>
  <si>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</si>
  <si>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</si>
  <si>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</si>
  <si>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</si>
  <si>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</si>
  <si>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</si>
  <si>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</si>
  <si>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</si>
  <si>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</si>
  <si>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</si>
  <si>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</si>
  <si>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</si>
  <si>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</si>
  <si>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</si>
  <si>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</si>
  <si>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</si>
  <si>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</si>
  <si>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</si>
  <si>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</si>
  <si>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</si>
  <si>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</si>
  <si>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</si>
  <si>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</si>
  <si>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</si>
  <si>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</si>
  <si>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</si>
  <si>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</si>
  <si>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</si>
  <si>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</si>
  <si>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</si>
  <si>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</si>
  <si>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</si>
  <si>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</si>
  <si>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</si>
  <si>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</si>
  <si>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</si>
  <si>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</si>
  <si>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</si>
  <si>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</si>
  <si>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</si>
  <si>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</si>
  <si>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</si>
  <si>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</si>
  <si>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</si>
  <si>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</si>
  <si>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</si>
  <si>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</si>
  <si>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</si>
  <si>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</si>
  <si>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</si>
  <si>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</si>
  <si>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</si>
  <si>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</si>
  <si>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</si>
  <si>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</si>
  <si>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</si>
  <si>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</si>
  <si>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</si>
  <si>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</si>
  <si>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</si>
  <si>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</si>
  <si>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</si>
  <si>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</si>
  <si>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</si>
  <si>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</si>
  <si>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</si>
  <si>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</si>
  <si>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</si>
  <si>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</si>
  <si>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</si>
  <si>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</si>
  <si>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</si>
  <si>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</si>
  <si>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</si>
  <si>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</si>
  <si>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</si>
  <si>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</si>
  <si>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</si>
  <si>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</si>
  <si>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</si>
  <si>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</si>
  <si>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</si>
  <si>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</si>
  <si>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</si>
  <si>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</si>
  <si>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</si>
  <si>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</si>
  <si>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</si>
  <si>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</si>
  <si>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</si>
  <si>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</si>
  <si>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</si>
  <si>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</si>
  <si>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</si>
  <si>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</si>
  <si>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</si>
  <si>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</si>
  <si>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</si>
  <si>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</si>
  <si>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</si>
  <si>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</si>
  <si>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</si>
  <si>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</si>
  <si>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</si>
  <si>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</si>
  <si>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</si>
  <si>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</si>
  <si>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</si>
  <si>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</si>
  <si>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</si>
  <si>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</si>
  <si>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</si>
  <si>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</si>
  <si>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</si>
  <si>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</si>
  <si>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</si>
  <si>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</si>
  <si>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</si>
  <si>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</si>
  <si>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</si>
  <si>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</si>
  <si>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</si>
  <si>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</si>
  <si>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</si>
  <si>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</si>
  <si>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</si>
  <si>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</si>
  <si>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</si>
  <si>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</si>
  <si>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</si>
  <si>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</si>
  <si>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</si>
  <si>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</si>
  <si>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</si>
  <si>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</si>
  <si>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</si>
  <si>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</si>
  <si>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</si>
  <si>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</si>
  <si>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</si>
  <si>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</si>
  <si>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</si>
  <si>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</si>
  <si>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</si>
  <si>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</si>
  <si>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</si>
  <si>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</si>
  <si>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</si>
  <si>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</si>
  <si>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</si>
  <si>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</si>
  <si>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</si>
  <si>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</si>
  <si>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</si>
  <si>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</si>
  <si>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</si>
  <si>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</si>
  <si>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</si>
  <si>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</si>
  <si>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</si>
  <si>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</si>
  <si>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</si>
  <si>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</si>
  <si>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</si>
  <si>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</si>
  <si>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</si>
  <si>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</si>
  <si>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</si>
  <si>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</si>
  <si>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</si>
  <si>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</si>
  <si>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</si>
  <si>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</si>
  <si>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</si>
  <si>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</si>
  <si>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</si>
  <si>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</si>
  <si>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</si>
  <si>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</si>
  <si>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</si>
  <si>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</si>
  <si>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</si>
  <si>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</si>
  <si>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</si>
  <si>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</si>
  <si>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</si>
  <si>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</si>
  <si>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</si>
  <si>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</si>
  <si>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</si>
  <si>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</si>
  <si>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</si>
  <si>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</si>
  <si>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</si>
  <si>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</si>
  <si>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</si>
  <si>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</si>
  <si>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</si>
  <si>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</si>
  <si>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</si>
  <si>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</si>
  <si>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</si>
  <si>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</si>
  <si>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</si>
  <si>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</si>
  <si>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</si>
  <si>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</si>
  <si>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</si>
  <si>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</si>
  <si>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</si>
  <si>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</si>
  <si>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</si>
  <si>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</si>
  <si>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</si>
  <si>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</si>
  <si>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</si>
  <si>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</si>
  <si>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</si>
  <si>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</si>
  <si>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</si>
  <si>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</si>
  <si>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</si>
  <si>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</si>
  <si>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</si>
  <si>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</si>
  <si>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</si>
  <si>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</si>
  <si>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</si>
  <si>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</si>
  <si>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</si>
  <si>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</si>
  <si>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</si>
  <si>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</si>
  <si>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</si>
  <si>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</si>
  <si>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</si>
  <si>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</si>
  <si>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</si>
  <si>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</si>
  <si>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</si>
  <si>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</si>
  <si>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</si>
  <si>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</si>
  <si>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</si>
  <si>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</si>
  <si>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</si>
  <si>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</si>
  <si>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</si>
  <si>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</si>
  <si>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</si>
  <si>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</si>
  <si>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</si>
  <si>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</si>
  <si>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</si>
  <si>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</si>
  <si>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</si>
  <si>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</si>
  <si>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</si>
  <si>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</si>
  <si>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</si>
  <si>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</si>
  <si>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</si>
  <si>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</si>
  <si>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</si>
  <si>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</si>
  <si>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</si>
  <si>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</si>
  <si>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</si>
  <si>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</si>
  <si>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</si>
  <si>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</si>
  <si>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</si>
  <si>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</si>
  <si>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</si>
  <si>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</si>
  <si>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</si>
  <si>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</si>
  <si>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</si>
  <si>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</si>
  <si>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</si>
  <si>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</si>
  <si>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</si>
  <si>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</si>
  <si>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</si>
  <si>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</si>
  <si>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</si>
  <si>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</si>
  <si>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</si>
  <si>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</si>
  <si>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</si>
  <si>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</si>
  <si>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</si>
  <si>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</si>
  <si>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</si>
  <si>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</si>
  <si>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</si>
  <si>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</si>
  <si>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</si>
  <si>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</si>
  <si>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</si>
  <si>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</si>
  <si>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</si>
  <si>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</si>
  <si>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</si>
  <si>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</si>
  <si>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</si>
  <si>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</si>
  <si>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</si>
  <si>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</si>
  <si>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</si>
  <si>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</si>
  <si>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</si>
  <si>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</si>
  <si>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</si>
  <si>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</si>
  <si>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</si>
  <si>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</si>
  <si>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</si>
  <si>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</si>
  <si>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</si>
  <si>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</si>
  <si>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</si>
  <si>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</si>
  <si>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</si>
  <si>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</si>
  <si>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</si>
  <si>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</si>
  <si>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</si>
  <si>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</si>
  <si>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</si>
  <si>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</si>
  <si>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</si>
  <si>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</si>
  <si>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</si>
  <si>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</si>
  <si>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</si>
  <si>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</si>
  <si>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</si>
  <si>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</si>
  <si>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</si>
  <si>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</si>
  <si>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</si>
  <si>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</si>
  <si>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</si>
  <si>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</si>
  <si>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</si>
  <si>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</si>
  <si>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</si>
  <si>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</si>
  <si>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</si>
  <si>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</si>
  <si>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</si>
  <si>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</si>
  <si>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</si>
  <si>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</si>
  <si>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</si>
  <si>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</si>
  <si>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</si>
  <si>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</si>
  <si>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</si>
  <si>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</si>
  <si>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</si>
  <si>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</si>
  <si>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</si>
  <si>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</si>
  <si>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</si>
  <si>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</si>
  <si>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</si>
  <si>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</si>
  <si>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</si>
  <si>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</si>
  <si>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</si>
  <si>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</si>
  <si>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</si>
  <si>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</si>
  <si>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</si>
  <si>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</si>
  <si>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</si>
  <si>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</si>
  <si>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</si>
  <si>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</si>
  <si>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</si>
  <si>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</si>
  <si>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</si>
  <si>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</si>
  <si>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</si>
  <si>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</si>
  <si>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</si>
  <si>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</si>
  <si>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</si>
  <si>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</si>
  <si>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</si>
  <si>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</si>
  <si>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</si>
  <si>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</si>
  <si>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</si>
  <si>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</si>
  <si>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</si>
  <si>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</si>
  <si>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</si>
  <si>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</si>
  <si>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</si>
  <si>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</si>
  <si>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</si>
  <si>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</si>
  <si>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</si>
  <si>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</si>
  <si>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</si>
  <si>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</si>
  <si>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</si>
  <si>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</si>
  <si>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</si>
  <si>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</si>
  <si>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</si>
  <si>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</si>
  <si>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</si>
  <si>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</si>
  <si>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</si>
  <si>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</si>
  <si>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</si>
  <si>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</si>
  <si>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</si>
  <si>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</si>
  <si>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</si>
  <si>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</si>
  <si>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</si>
  <si>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</si>
  <si>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</si>
  <si>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</si>
  <si>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</si>
  <si>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</si>
  <si>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</si>
  <si>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</si>
  <si>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</si>
  <si>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</si>
  <si>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</si>
  <si>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</si>
  <si>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</si>
  <si>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</si>
  <si>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</si>
  <si>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</si>
  <si>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</si>
  <si>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</si>
  <si>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</si>
  <si>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</si>
  <si>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</si>
  <si>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</si>
  <si>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</si>
  <si>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</si>
  <si>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</si>
  <si>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</si>
  <si>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</si>
  <si>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</si>
  <si>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</si>
  <si>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</si>
  <si>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</si>
  <si>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</si>
  <si>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</si>
  <si>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</si>
  <si>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</si>
  <si>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</si>
  <si>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</si>
  <si>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</si>
  <si>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</si>
  <si>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</si>
  <si>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</si>
  <si>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</si>
  <si>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</si>
  <si>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</si>
  <si>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</si>
  <si>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</si>
  <si>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</si>
  <si>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</si>
  <si>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</si>
  <si>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</si>
  <si>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</si>
  <si>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</si>
  <si>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</si>
  <si>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</si>
  <si>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</si>
  <si>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</si>
  <si>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</si>
  <si>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</si>
  <si>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</si>
  <si>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</si>
  <si>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</si>
  <si>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</si>
  <si>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</si>
  <si>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</si>
  <si>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</si>
  <si>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</si>
  <si>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</si>
  <si>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</si>
  <si>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</si>
  <si>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</si>
  <si>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</si>
  <si>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</si>
  <si>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</si>
  <si>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</si>
  <si>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</si>
  <si>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</si>
  <si>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</si>
  <si>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</si>
  <si>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</si>
  <si>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</si>
  <si>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</si>
  <si>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</si>
  <si>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</si>
  <si>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</si>
  <si>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</si>
  <si>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</si>
  <si>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</si>
  <si>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</si>
  <si>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</si>
  <si>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</si>
  <si>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</si>
  <si>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</si>
  <si>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</si>
  <si>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</si>
  <si>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</si>
  <si>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</si>
  <si>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</si>
  <si>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</si>
  <si>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</si>
  <si>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</si>
  <si>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</si>
  <si>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</si>
  <si>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</si>
  <si>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</si>
  <si>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</si>
  <si>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</si>
  <si>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</si>
  <si>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</si>
  <si>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</si>
  <si>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</si>
  <si>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</si>
  <si>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</si>
  <si>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</si>
  <si>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</si>
  <si>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</si>
  <si>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</si>
  <si>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</si>
  <si>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</si>
  <si>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</si>
  <si>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</si>
  <si>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</si>
  <si>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</si>
  <si>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</si>
  <si>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</si>
  <si>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</si>
  <si>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</si>
  <si>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</si>
  <si>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</si>
  <si>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</si>
  <si>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</si>
  <si>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</si>
  <si>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</si>
  <si>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</si>
  <si>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</si>
  <si>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</si>
  <si>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</si>
  <si>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</si>
  <si>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</si>
  <si>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</si>
  <si>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</si>
  <si>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</si>
  <si>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</si>
  <si>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</si>
  <si>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</si>
  <si>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</si>
  <si>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</si>
  <si>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</si>
  <si>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</si>
  <si>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</si>
  <si>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</si>
  <si>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</si>
  <si>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</si>
  <si>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</si>
  <si>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</si>
  <si>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</si>
  <si>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</si>
  <si>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</si>
  <si>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</si>
  <si>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</si>
  <si>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</si>
  <si>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</si>
  <si>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</si>
  <si>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</si>
  <si>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</si>
  <si>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</si>
  <si>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</si>
  <si>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</si>
  <si>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</si>
  <si>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</si>
  <si>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</si>
  <si>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</si>
  <si>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</si>
  <si>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</si>
  <si>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</si>
  <si>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</si>
  <si>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</si>
  <si>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</si>
  <si>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</si>
  <si>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</si>
  <si>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</si>
  <si>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</si>
  <si>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</si>
  <si>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</si>
  <si>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</si>
  <si>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</si>
  <si>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</si>
  <si>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</si>
  <si>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</si>
  <si>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</si>
  <si>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</si>
  <si>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</si>
  <si>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</si>
  <si>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</si>
  <si>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</si>
  <si>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</si>
  <si>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</si>
  <si>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</si>
  <si>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</si>
  <si>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</si>
  <si>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</si>
  <si>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</si>
  <si>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</si>
  <si>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</si>
  <si>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</si>
  <si>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</si>
  <si>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</si>
  <si>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</si>
  <si>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</si>
  <si>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</si>
  <si>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</si>
  <si>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</si>
  <si>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</si>
  <si>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</si>
  <si>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</si>
  <si>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</si>
  <si>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</si>
  <si>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</si>
  <si>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</si>
  <si>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</si>
  <si>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</si>
  <si>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</si>
  <si>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</si>
  <si>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</si>
  <si>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</si>
  <si>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</si>
  <si>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</si>
  <si>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</si>
  <si>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</si>
  <si>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</si>
  <si>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</si>
  <si>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</si>
  <si>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</si>
  <si>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</si>
  <si>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</si>
  <si>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</si>
  <si>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</si>
  <si>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</si>
  <si>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</si>
  <si>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</si>
  <si>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</si>
  <si>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</si>
  <si>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</si>
  <si>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</si>
  <si>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</si>
  <si>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</si>
  <si>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</si>
  <si>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</si>
  <si>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</si>
  <si>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</si>
  <si>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</si>
  <si>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</si>
  <si>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</si>
  <si>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</si>
  <si>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</si>
  <si>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</si>
  <si>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</si>
  <si>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</si>
  <si>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</si>
  <si>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</si>
  <si>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</si>
  <si>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</si>
  <si>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</si>
  <si>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</si>
  <si>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</si>
  <si>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</si>
  <si>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</si>
  <si>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</si>
  <si>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</si>
  <si>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</si>
  <si>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</si>
  <si>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</si>
  <si>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</si>
  <si>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</si>
  <si>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</si>
  <si>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</si>
  <si>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</si>
  <si>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</si>
  <si>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</si>
  <si>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</si>
  <si>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</si>
  <si>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</si>
  <si>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</si>
  <si>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</si>
  <si>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</si>
  <si>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</si>
  <si>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</si>
  <si>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</si>
  <si>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</si>
  <si>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</si>
  <si>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</si>
  <si>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</si>
  <si>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</si>
  <si>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</si>
  <si>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</si>
  <si>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</si>
  <si>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</si>
  <si>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</si>
  <si>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</si>
  <si>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</si>
  <si>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</si>
  <si>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</si>
  <si>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</si>
  <si>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</si>
  <si>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</si>
  <si>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</si>
  <si>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</si>
  <si>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</si>
  <si>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</si>
  <si>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</si>
  <si>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</si>
  <si>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</si>
  <si>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</si>
  <si>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</si>
  <si>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</si>
  <si>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</si>
  <si>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</si>
  <si>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</si>
  <si>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</si>
  <si>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</si>
  <si>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</si>
  <si>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</si>
  <si>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</si>
  <si>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</si>
  <si>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</si>
  <si>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</si>
  <si>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</si>
  <si>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</si>
  <si>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</si>
  <si>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</si>
  <si>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</si>
  <si>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</si>
  <si>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</si>
  <si>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</si>
  <si>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</si>
  <si>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</si>
  <si>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</si>
  <si>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</si>
  <si>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</si>
  <si>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</si>
  <si>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</si>
  <si>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</si>
  <si>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</si>
  <si>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</si>
  <si>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</si>
  <si>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</si>
  <si>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</si>
  <si>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</si>
  <si>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</si>
  <si>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</si>
  <si>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</si>
  <si>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</si>
  <si>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</si>
  <si>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</si>
  <si>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</si>
  <si>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</si>
  <si>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</si>
  <si>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</si>
  <si>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</si>
  <si>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</si>
  <si>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</si>
  <si>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</si>
  <si>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</si>
  <si>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</si>
  <si>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</si>
  <si>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</si>
  <si>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</si>
  <si>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</si>
  <si>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</si>
  <si>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</si>
  <si>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</si>
  <si>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</si>
  <si>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</si>
  <si>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</si>
  <si>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</si>
  <si>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</si>
  <si>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</si>
  <si>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</si>
  <si>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</si>
  <si>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</si>
  <si>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</si>
  <si>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</si>
  <si>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</si>
  <si>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</si>
  <si>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</si>
  <si>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</si>
  <si>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</si>
  <si>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</si>
  <si>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</si>
  <si>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</si>
  <si>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</si>
  <si>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</si>
  <si>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</si>
  <si>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</si>
  <si>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</si>
  <si>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</si>
  <si>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</si>
  <si>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</si>
  <si>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</si>
  <si>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</si>
  <si>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</si>
  <si>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</si>
  <si>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</si>
  <si>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</si>
  <si>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</si>
  <si>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</si>
  <si>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</si>
  <si>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</si>
  <si>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</si>
  <si>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</si>
  <si>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</si>
  <si>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</si>
  <si>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</si>
  <si>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</si>
  <si>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</si>
  <si>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</si>
  <si>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</si>
  <si>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</si>
  <si>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</si>
  <si>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</si>
  <si>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</si>
  <si>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</si>
  <si>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</si>
  <si>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</si>
  <si>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</si>
  <si>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</si>
  <si>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</si>
  <si>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</si>
  <si>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</si>
  <si>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</si>
  <si>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</si>
  <si>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</si>
  <si>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</si>
  <si>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</si>
  <si>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</si>
  <si>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</si>
  <si>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</si>
  <si>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</si>
  <si>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</si>
  <si>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</si>
  <si>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</si>
  <si>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</si>
  <si>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</si>
  <si>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</si>
  <si>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</si>
  <si>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</si>
  <si>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</si>
  <si>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</si>
  <si>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</si>
  <si>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</si>
  <si>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</si>
  <si>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</si>
  <si>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</si>
  <si>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</si>
  <si>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</si>
  <si>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</si>
  <si>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</si>
  <si>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</si>
  <si>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</si>
  <si>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</si>
  <si>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</si>
  <si>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</si>
  <si>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</si>
  <si>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</si>
  <si>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</si>
  <si>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</si>
  <si>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</si>
  <si>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</si>
  <si>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</si>
  <si>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</si>
  <si>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</si>
  <si>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</si>
  <si>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</si>
  <si>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</si>
  <si>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</si>
  <si>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</si>
  <si>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</si>
  <si>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</si>
  <si>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</si>
  <si>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</si>
  <si>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</si>
  <si>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</si>
  <si>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</si>
  <si>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</si>
  <si>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</si>
  <si>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</si>
  <si>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</si>
  <si>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</si>
  <si>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</si>
  <si>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</si>
  <si>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</si>
  <si>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</si>
  <si>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</si>
  <si>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</si>
  <si>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</si>
  <si>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</si>
  <si>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</si>
  <si>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</si>
  <si>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</si>
  <si>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</si>
  <si>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</si>
  <si>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</si>
  <si>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</si>
  <si>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</si>
  <si>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</si>
  <si>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</si>
  <si>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</si>
  <si>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</si>
  <si>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</si>
  <si>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</si>
  <si>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</si>
  <si>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</si>
  <si>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</si>
  <si>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</si>
  <si>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</si>
  <si>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</si>
  <si>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</si>
  <si>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</si>
  <si>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</si>
  <si>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</si>
  <si>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</si>
  <si>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</si>
  <si>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</si>
  <si>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</si>
  <si>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</si>
  <si>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</si>
  <si>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</si>
  <si>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</si>
  <si>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</si>
  <si>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</si>
  <si>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</si>
  <si>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</si>
  <si>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</si>
  <si>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</si>
  <si>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</si>
  <si>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</si>
  <si>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</si>
  <si>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</si>
  <si>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</si>
  <si>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</si>
  <si>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</si>
  <si>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</si>
  <si>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</si>
  <si>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</si>
  <si>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</si>
  <si>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</si>
  <si>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</si>
  <si>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</si>
  <si>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</si>
  <si>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</si>
  <si>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</si>
  <si>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</si>
  <si>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</si>
  <si>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</si>
  <si>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</si>
  <si>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</si>
  <si>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</si>
  <si>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</si>
  <si>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</si>
  <si>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</si>
  <si>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</si>
  <si>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</si>
  <si>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</si>
  <si>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</si>
  <si>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</si>
  <si>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</si>
  <si>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</si>
  <si>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</si>
  <si>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</si>
  <si>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</si>
  <si>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</si>
  <si>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</si>
  <si>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</si>
  <si>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</si>
  <si>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</si>
  <si>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</si>
  <si>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</si>
  <si>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</si>
  <si>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</si>
  <si>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</si>
  <si>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</si>
  <si>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</si>
  <si>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</si>
  <si>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</si>
  <si>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</si>
  <si>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</si>
  <si>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</si>
  <si>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</si>
  <si>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</si>
  <si>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</si>
  <si>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</si>
  <si>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</si>
  <si>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</si>
  <si>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</si>
  <si>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</si>
  <si>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</si>
  <si>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</si>
  <si>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</si>
  <si>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</si>
  <si>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</si>
  <si>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</si>
  <si>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</si>
  <si>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</si>
  <si>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</si>
  <si>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</si>
  <si>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</si>
  <si>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</si>
  <si>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</si>
  <si>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</si>
  <si>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</si>
  <si>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</si>
  <si>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</si>
  <si>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</si>
  <si>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</si>
  <si>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</si>
  <si>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</si>
  <si>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</si>
  <si>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</si>
  <si>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</si>
  <si>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</si>
  <si>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</si>
  <si>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</si>
  <si>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</si>
  <si>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</si>
  <si>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</si>
  <si>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</si>
  <si>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</si>
  <si>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</si>
  <si>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</si>
  <si>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</si>
  <si>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</si>
  <si>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</si>
  <si>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</si>
  <si>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</si>
  <si>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</si>
  <si>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</si>
  <si>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</si>
  <si>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</si>
  <si>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</si>
  <si>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</si>
  <si>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</si>
  <si>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</si>
  <si>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</si>
  <si>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</si>
  <si>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</si>
  <si>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</si>
  <si>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</si>
  <si>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</si>
  <si>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</si>
  <si>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</si>
  <si>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</si>
  <si>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</si>
  <si>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</si>
  <si>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</si>
  <si>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</si>
  <si>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</si>
  <si>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</si>
  <si>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</si>
  <si>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</si>
  <si>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</si>
  <si>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</si>
  <si>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</si>
  <si>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</si>
  <si>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</si>
  <si>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</si>
  <si>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</si>
  <si>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</si>
  <si>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</si>
  <si>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</si>
  <si>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</si>
  <si>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</si>
  <si>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</si>
  <si>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</si>
  <si>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</si>
  <si>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</si>
  <si>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</si>
  <si>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</si>
  <si>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</si>
  <si>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</si>
  <si>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</si>
  <si>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</si>
  <si>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</si>
  <si>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</si>
  <si>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</si>
  <si>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</si>
  <si>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</si>
  <si>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</si>
  <si>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</si>
  <si>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</si>
  <si>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</si>
  <si>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</si>
  <si>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</si>
  <si>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</si>
  <si>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</si>
  <si>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</si>
  <si>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</si>
  <si>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</si>
  <si>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</si>
  <si>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</si>
  <si>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</si>
  <si>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</si>
  <si>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</si>
  <si>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</si>
  <si>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</si>
  <si>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</si>
  <si>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</si>
  <si>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</si>
  <si>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</si>
  <si>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</si>
  <si>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</si>
  <si>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</si>
  <si>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</si>
  <si>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</si>
  <si>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</si>
  <si>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</si>
  <si>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</si>
  <si>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</si>
  <si>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</si>
  <si>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</si>
  <si>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</si>
  <si>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</si>
  <si>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</si>
  <si>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</si>
  <si>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</si>
  <si>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</si>
  <si>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</si>
  <si>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</si>
  <si>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</si>
  <si>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</si>
  <si>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</si>
  <si>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</si>
  <si>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</si>
  <si>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</si>
  <si>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</si>
  <si>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</si>
  <si>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</si>
  <si>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</si>
  <si>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</si>
  <si>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</si>
  <si>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</si>
  <si>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</si>
  <si>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</si>
  <si>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</si>
  <si>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</si>
  <si>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</si>
  <si>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</si>
  <si>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</si>
  <si>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</si>
  <si>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</si>
  <si>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</si>
  <si>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</si>
  <si>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</si>
  <si>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</si>
  <si>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</si>
  <si>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</si>
  <si>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</si>
  <si>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</si>
  <si>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</si>
  <si>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</si>
  <si>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</si>
  <si>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</si>
  <si>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</si>
  <si>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</si>
  <si>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</si>
  <si>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</si>
  <si>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</si>
  <si>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</si>
  <si>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</si>
  <si>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</si>
  <si>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</si>
  <si>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</si>
  <si>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</si>
  <si>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</si>
  <si>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</si>
  <si>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</si>
  <si>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</si>
  <si>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</si>
  <si>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</si>
  <si>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</si>
  <si>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</si>
  <si>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</si>
  <si>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</si>
  <si>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</si>
  <si>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</si>
  <si>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</si>
  <si>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</si>
  <si>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</si>
  <si>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</si>
  <si>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</si>
  <si>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</si>
  <si>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</si>
  <si>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</si>
  <si>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</si>
  <si>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</si>
  <si>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</si>
  <si>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</si>
  <si>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</si>
  <si>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</si>
  <si>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</si>
  <si>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</si>
  <si>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</si>
  <si>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</si>
  <si>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</si>
  <si>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</si>
  <si>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</si>
  <si>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</si>
  <si>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</si>
  <si>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</si>
  <si>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</si>
  <si>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</si>
  <si>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</si>
  <si>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</si>
  <si>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</si>
  <si>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</si>
  <si>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</si>
  <si>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</si>
  <si>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</si>
  <si>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</si>
  <si>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</si>
  <si>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</si>
  <si>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</si>
  <si>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</si>
  <si>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</si>
  <si>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</si>
  <si>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</si>
  <si>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</si>
  <si>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</si>
  <si>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</si>
  <si>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</si>
  <si>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</si>
  <si>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</si>
  <si>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</si>
  <si>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</si>
  <si>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</si>
  <si>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</si>
  <si>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</si>
  <si>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</si>
  <si>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</si>
  <si>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</si>
  <si>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</si>
  <si>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</si>
  <si>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</si>
  <si>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</si>
  <si>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</si>
  <si>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</si>
  <si>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</si>
  <si>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</si>
  <si>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</si>
  <si>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</si>
  <si>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</si>
  <si>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</si>
  <si>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</si>
  <si>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</si>
  <si>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</si>
  <si>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</si>
  <si>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</si>
  <si>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</si>
  <si>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</si>
  <si>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</si>
  <si>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</si>
  <si>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</si>
  <si>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</si>
  <si>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</si>
  <si>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</si>
  <si>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</si>
  <si>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</si>
  <si>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</si>
  <si>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</si>
  <si>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</si>
  <si>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</si>
  <si>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</si>
  <si>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</si>
  <si>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</si>
  <si>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</si>
  <si>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</si>
  <si>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</si>
  <si>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</si>
  <si>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</si>
  <si>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</si>
  <si>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</si>
  <si>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</si>
  <si>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</si>
  <si>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</si>
  <si>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</si>
  <si>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</si>
  <si>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</si>
  <si>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</si>
  <si>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</si>
  <si>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</si>
  <si>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</si>
  <si>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</si>
  <si>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</si>
  <si>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</si>
  <si>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</si>
  <si>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</si>
  <si>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</si>
  <si>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</si>
  <si>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</si>
  <si>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</si>
  <si>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</si>
  <si>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</si>
  <si>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</si>
  <si>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</si>
  <si>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</si>
  <si>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</si>
  <si>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</si>
  <si>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</si>
  <si>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</si>
  <si>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</si>
  <si>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</si>
  <si>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</si>
  <si>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</si>
  <si>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</si>
  <si>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</si>
  <si>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</si>
  <si>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</si>
  <si>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</si>
  <si>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</si>
  <si>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</si>
  <si>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</si>
  <si>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</si>
  <si>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</si>
  <si>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</si>
  <si>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</si>
  <si>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</si>
  <si>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</si>
  <si>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</si>
  <si>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</si>
  <si>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</si>
  <si>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</si>
  <si>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</si>
  <si>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</si>
  <si>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</si>
  <si>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</si>
  <si>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</si>
  <si>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</si>
  <si>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</si>
  <si>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</si>
  <si>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</si>
  <si>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</si>
  <si>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</si>
  <si>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</si>
  <si>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</si>
  <si>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</si>
  <si>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</si>
  <si>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</si>
  <si>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</si>
  <si>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</si>
  <si>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</si>
  <si>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</si>
  <si>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</si>
  <si>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</si>
  <si>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</si>
  <si>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</si>
  <si>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</si>
  <si>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</si>
  <si>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</si>
  <si>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</si>
  <si>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</si>
  <si>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</si>
  <si>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</si>
  <si>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</si>
  <si>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</si>
  <si>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</si>
  <si>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</si>
  <si>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</si>
  <si>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</si>
  <si>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</si>
  <si>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</si>
  <si>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</si>
  <si>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</si>
  <si>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</si>
  <si>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</si>
  <si>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</si>
  <si>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</si>
  <si>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</si>
  <si>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</si>
  <si>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</si>
  <si>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</si>
  <si>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</si>
  <si>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</si>
  <si>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</si>
  <si>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</si>
  <si>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</si>
  <si>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</si>
  <si>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</si>
  <si>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</si>
  <si>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</si>
  <si>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</si>
  <si>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</si>
  <si>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</si>
  <si>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</si>
  <si>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</si>
  <si>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</si>
  <si>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</si>
  <si>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</si>
  <si>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</si>
  <si>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</si>
  <si>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</si>
  <si>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</si>
  <si>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</si>
  <si>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</si>
  <si>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</si>
  <si>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</si>
  <si>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</si>
  <si>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</si>
  <si>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</si>
  <si>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</si>
  <si>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</si>
  <si>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</si>
  <si>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</si>
  <si>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</si>
  <si>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</si>
  <si>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</si>
  <si>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</si>
  <si>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</si>
  <si>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</si>
  <si>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</si>
  <si>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</si>
  <si>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</si>
  <si>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</si>
  <si>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</si>
  <si>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</si>
  <si>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</si>
  <si>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</si>
  <si>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</si>
  <si>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</si>
  <si>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</si>
  <si>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</si>
  <si>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</si>
  <si>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</si>
  <si>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</si>
  <si>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</si>
  <si>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</si>
  <si>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</si>
  <si>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</si>
  <si>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</si>
  <si>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</si>
  <si>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</si>
  <si>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</si>
  <si>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</si>
  <si>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</si>
  <si>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</si>
  <si>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</si>
  <si>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</si>
  <si>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</si>
  <si>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</si>
  <si>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</si>
  <si>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</si>
  <si>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</si>
  <si>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</si>
  <si>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</si>
  <si>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</si>
  <si>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</si>
  <si>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</si>
  <si>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</si>
  <si>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</si>
  <si>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</si>
  <si>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</si>
  <si>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</si>
  <si>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</si>
  <si>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</si>
  <si>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</si>
  <si>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</si>
  <si>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</si>
  <si>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</si>
  <si>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</si>
  <si>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</si>
  <si>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</si>
  <si>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</si>
  <si>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</si>
  <si>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</si>
  <si>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</si>
  <si>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</si>
  <si>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</si>
  <si>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</si>
  <si>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</si>
  <si>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</si>
  <si>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</si>
  <si>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</si>
  <si>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</si>
  <si>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</si>
  <si>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</si>
  <si>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</si>
  <si>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</si>
  <si>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</si>
  <si>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</si>
  <si>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</si>
  <si>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</si>
  <si>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</si>
  <si>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</si>
  <si>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</si>
  <si>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</si>
  <si>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</si>
  <si>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</si>
  <si>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</si>
  <si>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</si>
  <si>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</si>
  <si>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</si>
  <si>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</si>
  <si>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</si>
  <si>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</si>
  <si>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</si>
  <si>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</si>
  <si>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</si>
  <si>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</si>
  <si>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</si>
  <si>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</si>
  <si>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</si>
  <si>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</si>
  <si>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</si>
  <si>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</si>
  <si>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</si>
  <si>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</si>
  <si>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</si>
  <si>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</si>
  <si>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</si>
  <si>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</si>
  <si>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</si>
  <si>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</si>
  <si>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</si>
  <si>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</si>
  <si>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</si>
  <si>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</si>
  <si>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</si>
  <si>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</si>
  <si>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</si>
  <si>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</si>
  <si>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</si>
  <si>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</si>
  <si>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</si>
  <si>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</si>
  <si>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</si>
  <si>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</si>
  <si>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</si>
  <si>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</si>
  <si>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</si>
  <si>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</si>
  <si>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</si>
  <si>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</si>
  <si>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</si>
  <si>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</si>
  <si>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</si>
  <si>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</si>
  <si>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</si>
  <si>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</si>
  <si>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</si>
  <si>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</si>
  <si>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</si>
  <si>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</si>
  <si>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</si>
  <si>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</si>
  <si>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</si>
  <si>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</si>
  <si>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</si>
  <si>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</si>
  <si>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</si>
  <si>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</si>
  <si>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</si>
  <si>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</si>
  <si>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</si>
  <si>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</si>
  <si>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</si>
  <si>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</si>
  <si>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</si>
  <si>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</si>
  <si>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</si>
  <si>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</si>
  <si>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</si>
  <si>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</si>
  <si>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</si>
  <si>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</si>
  <si>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</si>
  <si>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</si>
  <si>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</si>
  <si>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</si>
  <si>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</si>
  <si>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</si>
  <si>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</si>
  <si>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</si>
  <si>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</si>
  <si>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</si>
  <si>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</si>
  <si>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</si>
  <si>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</si>
  <si>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</si>
  <si>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</si>
  <si>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</si>
  <si>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</si>
  <si>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</si>
  <si>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</si>
  <si>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</si>
  <si>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</si>
  <si>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</si>
  <si>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</si>
  <si>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</si>
  <si>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</si>
  <si>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</si>
  <si>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</si>
  <si>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</si>
  <si>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</si>
  <si>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</si>
  <si>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</si>
  <si>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</si>
  <si>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</si>
  <si>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</si>
  <si>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</si>
  <si>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</si>
  <si>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</si>
  <si>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</si>
  <si>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</si>
  <si>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</si>
  <si>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</si>
  <si>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</si>
  <si>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</si>
  <si>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</si>
  <si>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</si>
  <si>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</si>
  <si>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</si>
  <si>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</si>
  <si>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</si>
  <si>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</si>
  <si>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</si>
  <si>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</si>
  <si>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</si>
  <si>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</si>
  <si>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</si>
  <si>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</si>
  <si>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</si>
  <si>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</si>
  <si>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</si>
  <si>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</si>
  <si>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</si>
  <si>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</si>
  <si>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</si>
  <si>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</si>
  <si>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</si>
  <si>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</si>
  <si>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</si>
  <si>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</si>
  <si>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</si>
  <si>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</si>
  <si>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</si>
  <si>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</si>
  <si>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</si>
  <si>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</si>
  <si>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</si>
  <si>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</si>
  <si>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</si>
  <si>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</si>
  <si>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</si>
  <si>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</si>
  <si>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</si>
  <si>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</si>
  <si>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</si>
  <si>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</si>
  <si>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</si>
  <si>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</si>
  <si>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</si>
  <si>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</si>
  <si>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</si>
  <si>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</si>
  <si>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</si>
  <si>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</si>
  <si>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</si>
  <si>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</si>
  <si>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</si>
  <si>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</si>
  <si>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</si>
  <si>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</si>
  <si>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</si>
  <si>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</si>
  <si>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</si>
  <si>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</si>
  <si>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</si>
  <si>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</si>
  <si>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</si>
  <si>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</si>
  <si>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</si>
  <si>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</si>
  <si>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</si>
  <si>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</si>
  <si>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</si>
  <si>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</si>
  <si>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</si>
  <si>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</si>
  <si>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</si>
  <si>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</si>
  <si>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</si>
  <si>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</si>
  <si>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</si>
  <si>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</si>
  <si>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</si>
  <si>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</si>
  <si>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</si>
  <si>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</si>
  <si>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</si>
  <si>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</si>
  <si>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</si>
  <si>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</si>
  <si>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</si>
  <si>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</si>
  <si>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</si>
  <si>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</si>
  <si>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</si>
  <si>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</si>
  <si>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</si>
  <si>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</si>
  <si>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</si>
  <si>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</si>
  <si>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</si>
  <si>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</si>
  <si>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</si>
  <si>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</si>
  <si>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</si>
  <si>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</si>
  <si>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</si>
  <si>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</si>
  <si>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</si>
  <si>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</si>
  <si>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</si>
  <si>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</si>
  <si>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</si>
  <si>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</si>
  <si>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</si>
  <si>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</si>
  <si>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</si>
  <si>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</si>
  <si>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</si>
  <si>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</si>
  <si>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</si>
  <si>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</si>
  <si>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</si>
  <si>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</si>
  <si>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</si>
  <si>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</si>
  <si>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</si>
  <si>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</si>
  <si>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</si>
  <si>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</si>
  <si>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</si>
  <si>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</si>
  <si>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</si>
  <si>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</si>
  <si>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</si>
  <si>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</si>
  <si>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</si>
  <si>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</si>
  <si>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</si>
  <si>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</si>
  <si>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</si>
  <si>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</si>
  <si>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</si>
  <si>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</si>
  <si>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</si>
  <si>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</si>
  <si>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</si>
  <si>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</si>
  <si>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</si>
  <si>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</si>
  <si>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</si>
  <si>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</si>
  <si>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</si>
  <si>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</si>
  <si>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</si>
  <si>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</si>
  <si>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</si>
  <si>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</si>
  <si>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</si>
  <si>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</si>
  <si>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</si>
  <si>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</si>
  <si>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</si>
  <si>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</si>
  <si>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</si>
  <si>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</si>
  <si>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</si>
  <si>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</si>
  <si>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</si>
  <si>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</si>
  <si>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</si>
  <si>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</si>
  <si>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</si>
  <si>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</si>
  <si>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</si>
  <si>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</si>
  <si>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</si>
  <si>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</si>
  <si>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</si>
  <si>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</si>
  <si>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</si>
  <si>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</si>
  <si>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</si>
  <si>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</si>
  <si>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</si>
  <si>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</si>
  <si>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</si>
  <si>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</si>
  <si>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</si>
  <si>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</si>
  <si>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</si>
  <si>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</si>
  <si>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</si>
  <si>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</si>
  <si>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</si>
  <si>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</si>
  <si>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</si>
  <si>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</si>
  <si>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</si>
  <si>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</si>
  <si>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</si>
  <si>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</si>
  <si>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</si>
  <si>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</si>
  <si>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</si>
  <si>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</si>
  <si>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</si>
  <si>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</si>
  <si>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</si>
  <si>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</si>
  <si>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</si>
  <si>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</si>
  <si>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</si>
  <si>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</si>
  <si>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</si>
  <si>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</si>
  <si>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</si>
  <si>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</si>
  <si>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</si>
  <si>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</si>
  <si>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</si>
  <si>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</si>
  <si>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</si>
  <si>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</si>
  <si>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</si>
  <si>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</si>
  <si>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</si>
  <si>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</si>
  <si>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</si>
  <si>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</si>
  <si>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</si>
  <si>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</si>
  <si>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</si>
  <si>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</si>
  <si>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</si>
  <si>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</si>
  <si>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</si>
  <si>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</si>
  <si>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</si>
  <si>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</si>
  <si>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</si>
  <si>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</si>
  <si>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</si>
  <si>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</si>
  <si>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</si>
  <si>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</si>
  <si>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</si>
  <si>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</si>
  <si>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</si>
  <si>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</si>
  <si>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</si>
  <si>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</si>
  <si>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</si>
  <si>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</si>
  <si>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</si>
  <si>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</si>
  <si>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</si>
  <si>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</si>
  <si>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</si>
  <si>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</si>
  <si>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</si>
  <si>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</si>
  <si>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</si>
  <si>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</si>
  <si>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</si>
  <si>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</si>
  <si>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</si>
  <si>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</si>
  <si>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</si>
  <si>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</si>
  <si>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</si>
  <si>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</si>
  <si>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</si>
  <si>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</si>
  <si>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</si>
  <si>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</si>
  <si>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</si>
  <si>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</si>
  <si>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</si>
  <si>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</si>
  <si>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</si>
  <si>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</si>
  <si>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</si>
  <si>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</si>
  <si>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</si>
  <si>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</si>
  <si>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</si>
  <si>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</si>
  <si>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</si>
  <si>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</si>
  <si>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</si>
  <si>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</si>
  <si>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</si>
  <si>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</si>
  <si>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</si>
  <si>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</si>
  <si>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</si>
  <si>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</si>
  <si>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</si>
  <si>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</si>
  <si>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</si>
  <si>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</si>
  <si>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</si>
  <si>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</si>
  <si>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</si>
  <si>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</si>
  <si>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</si>
  <si>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</si>
  <si>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</si>
  <si>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</si>
  <si>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</si>
  <si>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</si>
  <si>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</si>
  <si>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</si>
  <si>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</si>
  <si>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</si>
  <si>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</si>
  <si>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</si>
  <si>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</si>
  <si>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</si>
  <si>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</si>
  <si>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</si>
  <si>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</si>
  <si>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</si>
  <si>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</si>
  <si>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</si>
  <si>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</si>
  <si>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</si>
  <si>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</si>
  <si>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</si>
  <si>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</si>
  <si>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</si>
  <si>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</si>
  <si>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</si>
  <si>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</si>
  <si>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</si>
  <si>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</si>
  <si>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</si>
  <si>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</si>
  <si>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</si>
  <si>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</si>
  <si>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</si>
  <si>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</si>
  <si>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</si>
  <si>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</si>
  <si>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</si>
  <si>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</si>
  <si>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</si>
  <si>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</si>
  <si>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</si>
  <si>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</si>
  <si>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</si>
  <si>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</si>
  <si>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</si>
  <si>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</si>
  <si>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</si>
  <si>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</si>
  <si>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</si>
  <si>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</si>
  <si>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</si>
  <si>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</si>
  <si>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</si>
  <si>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</si>
  <si>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</si>
  <si>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</si>
  <si>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</si>
  <si>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</si>
  <si>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</si>
  <si>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</si>
  <si>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</si>
  <si>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</si>
  <si>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</si>
  <si>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</si>
  <si>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</si>
  <si>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</si>
  <si>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</si>
  <si>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</si>
  <si>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</si>
  <si>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</si>
  <si>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</si>
  <si>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</si>
  <si>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</si>
  <si>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</si>
  <si>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</si>
  <si>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</si>
  <si>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</si>
  <si>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</si>
  <si>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</si>
  <si>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</si>
  <si>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</si>
  <si>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</si>
  <si>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</si>
  <si>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</si>
  <si>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</si>
  <si>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</si>
  <si>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</si>
  <si>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</si>
  <si>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</si>
  <si>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</si>
  <si>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</si>
  <si>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</si>
  <si>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</si>
  <si>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</si>
  <si>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</si>
  <si>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</si>
  <si>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</si>
  <si>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</si>
  <si>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</si>
  <si>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</si>
  <si>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</si>
  <si>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</si>
  <si>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</si>
  <si>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</si>
  <si>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</si>
  <si>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</si>
  <si>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</si>
  <si>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</si>
  <si>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</si>
  <si>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</si>
  <si>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</si>
  <si>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</si>
  <si>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</si>
  <si>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</si>
  <si>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</si>
  <si>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</si>
  <si>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</si>
  <si>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</si>
  <si>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</si>
  <si>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</si>
  <si>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</si>
  <si>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</si>
  <si>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</si>
  <si>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</si>
  <si>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</si>
  <si>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</si>
  <si>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</si>
  <si>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</si>
  <si>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</si>
  <si>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</si>
  <si>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</si>
  <si>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</si>
  <si>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</si>
  <si>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</si>
  <si>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</si>
  <si>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</si>
  <si>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</si>
  <si>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</si>
  <si>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</si>
  <si>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</si>
  <si>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</si>
  <si>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</si>
  <si>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</si>
  <si>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</si>
  <si>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</si>
  <si>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</si>
  <si>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</si>
  <si>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</si>
  <si>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</si>
  <si>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</si>
  <si>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</si>
  <si>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</si>
  <si>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</si>
  <si>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</si>
  <si>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</si>
  <si>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</si>
  <si>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</si>
  <si>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</si>
  <si>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</si>
  <si>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</si>
  <si>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</si>
  <si>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</si>
  <si>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</si>
  <si>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</si>
  <si>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</si>
  <si>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</si>
  <si>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</si>
  <si>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</si>
  <si>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</si>
  <si>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</si>
  <si>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</si>
  <si>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</si>
  <si>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</si>
  <si>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</si>
  <si>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</si>
  <si>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</si>
  <si>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</si>
  <si>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</si>
  <si>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</si>
  <si>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</si>
  <si>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</si>
  <si>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</si>
  <si>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</si>
  <si>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</si>
  <si>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</si>
  <si>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</si>
  <si>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</si>
  <si>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</si>
  <si>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</si>
  <si>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</si>
  <si>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</si>
  <si>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</si>
  <si>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</si>
  <si>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</si>
  <si>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</si>
  <si>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</si>
  <si>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</si>
  <si>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</si>
  <si>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</si>
  <si>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</si>
  <si>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</si>
  <si>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</si>
  <si>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</si>
  <si>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</si>
  <si>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</si>
  <si>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</si>
  <si>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</si>
  <si>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</si>
  <si>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</si>
  <si>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</si>
  <si>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</si>
  <si>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</si>
  <si>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</si>
  <si>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</si>
  <si>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</si>
  <si>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</si>
  <si>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</si>
  <si>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</si>
  <si>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</si>
  <si>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</si>
  <si>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</si>
  <si>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</si>
  <si>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</si>
  <si>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</si>
  <si>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</si>
  <si>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</si>
  <si>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</si>
  <si>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</si>
  <si>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</si>
  <si>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</si>
  <si>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</si>
  <si>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</si>
  <si>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</si>
  <si>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</si>
  <si>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</si>
  <si>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</si>
  <si>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</si>
  <si>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</si>
  <si>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</si>
  <si>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</si>
  <si>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</si>
  <si>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</si>
  <si>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</si>
  <si>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</si>
  <si>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</si>
  <si>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</si>
  <si>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</si>
  <si>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</si>
  <si>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</si>
  <si>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</si>
  <si>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</si>
  <si>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</si>
  <si>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</si>
  <si>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</si>
  <si>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</si>
  <si>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</si>
  <si>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</si>
  <si>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</si>
  <si>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</si>
  <si>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</si>
  <si>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</si>
  <si>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</si>
  <si>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</si>
  <si>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</si>
  <si>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</si>
  <si>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</si>
  <si>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</si>
  <si>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</si>
  <si>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</si>
  <si>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</si>
  <si>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</si>
  <si>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</si>
  <si>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</si>
  <si>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</si>
  <si>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</si>
  <si>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</si>
  <si>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</si>
  <si>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</si>
  <si>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</si>
  <si>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</si>
  <si>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</si>
  <si>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</si>
  <si>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</si>
  <si>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</si>
  <si>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</si>
  <si>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</si>
  <si>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</si>
  <si>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</si>
  <si>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</si>
  <si>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</si>
  <si>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</si>
  <si>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</si>
  <si>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</si>
  <si>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</si>
  <si>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</si>
  <si>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</si>
  <si>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</si>
  <si>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</si>
  <si>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</si>
  <si>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</si>
  <si>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</si>
  <si>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</si>
  <si>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</si>
  <si>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</si>
  <si>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</si>
  <si>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</si>
  <si>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</si>
  <si>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</si>
  <si>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</si>
  <si>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</si>
  <si>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</si>
  <si>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</si>
  <si>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</si>
  <si>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</si>
  <si>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</si>
  <si>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</si>
  <si>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</si>
  <si>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</si>
  <si>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</si>
  <si>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</si>
  <si>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</si>
  <si>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</si>
  <si>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</si>
  <si>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</si>
  <si>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</si>
  <si>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</si>
  <si>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</si>
  <si>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</si>
  <si>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</si>
  <si>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</si>
  <si>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</si>
  <si>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</si>
  <si>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</si>
  <si>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</si>
  <si>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</si>
  <si>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</si>
  <si>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</si>
  <si>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</si>
  <si>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</si>
  <si>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</si>
  <si>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</si>
  <si>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</si>
  <si>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</si>
  <si>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</si>
  <si>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</si>
  <si>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</si>
  <si>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</si>
  <si>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</si>
  <si>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</si>
  <si>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</si>
  <si>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</si>
  <si>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</si>
  <si>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</si>
  <si>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</si>
  <si>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</si>
  <si>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</si>
  <si>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</si>
  <si>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</si>
  <si>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</si>
  <si>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</si>
  <si>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</si>
  <si>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</si>
  <si>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</si>
  <si>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</si>
  <si>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</si>
  <si>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</si>
  <si>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</si>
  <si>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</si>
  <si>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</si>
  <si>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</si>
  <si>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</si>
  <si>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</si>
  <si>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</si>
  <si>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</si>
  <si>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</si>
  <si>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</si>
  <si>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</si>
  <si>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</si>
  <si>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</si>
  <si>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</si>
  <si>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</si>
  <si>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</si>
  <si>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</si>
  <si>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</si>
  <si>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</si>
  <si>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</si>
  <si>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</si>
  <si>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</si>
  <si>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</si>
  <si>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</si>
  <si>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</si>
  <si>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</si>
  <si>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</si>
  <si>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</si>
  <si>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</si>
  <si>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</si>
  <si>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</si>
  <si>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</si>
  <si>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</si>
  <si>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</si>
  <si>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</si>
  <si>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</si>
  <si>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</si>
  <si>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</si>
  <si>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</si>
  <si>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</si>
  <si>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</si>
  <si>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</si>
  <si>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</si>
  <si>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</si>
  <si>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</si>
  <si>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</si>
  <si>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</si>
  <si>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</si>
  <si>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</si>
  <si>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</si>
  <si>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</si>
  <si>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</si>
  <si>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</si>
  <si>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</si>
  <si>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</si>
  <si>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</si>
  <si>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</si>
  <si>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</si>
  <si>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</si>
  <si>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</si>
  <si>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</si>
  <si>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</si>
  <si>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</si>
  <si>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</si>
  <si>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</si>
  <si>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</si>
  <si>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</si>
  <si>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</si>
  <si>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</si>
  <si>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</si>
  <si>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</si>
  <si>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</si>
  <si>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</si>
  <si>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</si>
  <si>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</si>
  <si>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</si>
  <si>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</si>
  <si>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</si>
  <si>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</si>
  <si>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</si>
  <si>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</si>
  <si>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</si>
  <si>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</si>
  <si>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</si>
  <si>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</si>
  <si>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</si>
  <si>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</si>
  <si>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</si>
  <si>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</si>
  <si>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</si>
  <si>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</si>
  <si>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</si>
  <si>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</si>
  <si>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</si>
  <si>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</si>
  <si>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</si>
  <si>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</si>
  <si>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</si>
  <si>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</si>
  <si>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</si>
  <si>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</si>
  <si>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</si>
  <si>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</si>
  <si>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</si>
  <si>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</si>
  <si>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</si>
  <si>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</si>
  <si>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</si>
  <si>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</si>
  <si>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</si>
  <si>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</si>
  <si>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</si>
  <si>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</si>
  <si>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</si>
  <si>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</si>
  <si>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</si>
  <si>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</si>
  <si>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</si>
  <si>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</si>
  <si>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</si>
  <si>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</si>
  <si>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</si>
  <si>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</si>
  <si>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</si>
  <si>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</si>
  <si>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</si>
  <si>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</si>
  <si>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</si>
  <si>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</si>
  <si>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</si>
  <si>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</si>
  <si>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</si>
  <si>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</si>
  <si>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</si>
  <si>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</si>
  <si>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</si>
  <si>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</si>
  <si>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</si>
  <si>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</si>
  <si>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</si>
  <si>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</si>
  <si>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</si>
  <si>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</si>
  <si>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</si>
  <si>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</si>
  <si>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</si>
  <si>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</si>
  <si>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</si>
  <si>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</si>
  <si>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</si>
  <si>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</si>
  <si>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</si>
  <si>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</si>
  <si>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</si>
  <si>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</si>
  <si>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</si>
  <si>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</si>
  <si>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</si>
  <si>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</si>
  <si>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</si>
  <si>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</si>
  <si>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</si>
  <si>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</si>
  <si>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</si>
  <si>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</si>
  <si>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</si>
  <si>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</si>
  <si>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</si>
  <si>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</si>
  <si>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</si>
  <si>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</si>
  <si>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</si>
  <si>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</si>
  <si>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</si>
  <si>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</si>
  <si>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</si>
  <si>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</si>
  <si>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</si>
  <si>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</si>
  <si>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</si>
  <si>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</si>
  <si>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</si>
  <si>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</si>
  <si>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</si>
  <si>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</si>
  <si>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</si>
  <si>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</si>
  <si>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</si>
  <si>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</si>
  <si>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</si>
  <si>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</si>
  <si>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</si>
  <si>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</si>
  <si>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</si>
  <si>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</si>
  <si>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</si>
  <si>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</si>
  <si>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</si>
  <si>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</si>
  <si>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</si>
  <si>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</si>
  <si>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</si>
  <si>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</si>
  <si>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</si>
  <si>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</si>
  <si>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</si>
  <si>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</si>
  <si>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</si>
  <si>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</si>
  <si>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</si>
  <si>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</si>
  <si>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</si>
  <si>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</si>
  <si>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</si>
  <si>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</si>
  <si>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</si>
  <si>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</si>
  <si>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</si>
  <si>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</si>
  <si>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</si>
  <si>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</si>
  <si>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</si>
  <si>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</si>
  <si>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</si>
  <si>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</si>
  <si>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</si>
  <si>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</si>
  <si>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</si>
  <si>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</si>
  <si>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</si>
  <si>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</si>
  <si>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</si>
  <si>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</si>
  <si>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</si>
  <si>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</si>
  <si>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</si>
  <si>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</si>
  <si>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</si>
  <si>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</si>
  <si>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</si>
  <si>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</si>
  <si>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</si>
  <si>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</si>
  <si>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</si>
  <si>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</si>
  <si>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</si>
  <si>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</si>
  <si>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</si>
  <si>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</si>
  <si>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</si>
  <si>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</si>
  <si>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</si>
  <si>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</si>
  <si>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</si>
  <si>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</si>
  <si>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</si>
  <si>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</si>
  <si>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</si>
  <si>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</si>
  <si>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</si>
  <si>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</si>
  <si>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</si>
  <si>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</si>
  <si>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</si>
  <si>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</si>
  <si>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</si>
  <si>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</si>
  <si>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</si>
  <si>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</si>
  <si>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</si>
  <si>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</si>
  <si>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</si>
  <si>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</si>
  <si>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</si>
  <si>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</si>
  <si>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</si>
  <si>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</si>
  <si>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</si>
  <si>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</si>
  <si>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</si>
  <si>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</si>
  <si>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</si>
  <si>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</si>
  <si>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</si>
  <si>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</si>
  <si>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</si>
  <si>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</si>
  <si>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</si>
  <si>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</si>
  <si>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</si>
  <si>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</si>
  <si>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</si>
  <si>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</si>
  <si>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</si>
  <si>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</si>
  <si>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</si>
  <si>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</si>
  <si>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</si>
  <si>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</si>
  <si>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</si>
  <si>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</si>
  <si>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</si>
  <si>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</si>
  <si>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</si>
  <si>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</si>
  <si>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</si>
  <si>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</si>
  <si>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</si>
  <si>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</si>
  <si>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</si>
  <si>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</si>
  <si>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</si>
  <si>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</si>
  <si>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</si>
  <si>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</si>
  <si>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</si>
  <si>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</si>
  <si>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</si>
  <si>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</si>
  <si>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</si>
  <si>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</si>
  <si>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</si>
  <si>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</si>
  <si>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</si>
  <si>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</si>
  <si>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</si>
  <si>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</si>
  <si>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</si>
  <si>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</si>
  <si>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</si>
  <si>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</si>
  <si>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</si>
  <si>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</si>
  <si>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</si>
  <si>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</si>
  <si>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</si>
  <si>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</si>
  <si>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</si>
  <si>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</si>
  <si>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</si>
  <si>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</si>
  <si>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</si>
  <si>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</si>
  <si>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</si>
  <si>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</si>
  <si>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</si>
  <si>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</si>
  <si>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</si>
  <si>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</si>
  <si>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</si>
  <si>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</si>
  <si>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</si>
  <si>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</si>
  <si>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</si>
  <si>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</si>
  <si>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</si>
  <si>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</si>
  <si>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</si>
  <si>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</si>
  <si>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</si>
  <si>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</si>
  <si>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</si>
  <si>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</si>
  <si>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</si>
  <si>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</si>
  <si>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</si>
  <si>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</si>
  <si>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</si>
  <si>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</si>
  <si>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</si>
  <si>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</si>
  <si>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</si>
  <si>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</si>
  <si>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</si>
  <si>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</si>
  <si>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</si>
  <si>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</si>
  <si>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</si>
  <si>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</si>
  <si>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</si>
  <si>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</si>
  <si>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</si>
  <si>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</si>
  <si>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</si>
  <si>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</si>
  <si>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</si>
  <si>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</si>
  <si>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</si>
  <si>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</si>
  <si>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</si>
  <si>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</si>
  <si>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</si>
  <si>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</si>
  <si>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</si>
  <si>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</si>
  <si>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</si>
  <si>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</si>
  <si>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</si>
  <si>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</si>
  <si>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</si>
  <si>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</si>
  <si>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</si>
  <si>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</si>
  <si>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</si>
  <si>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</si>
  <si>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</si>
  <si>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</si>
  <si>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</si>
  <si>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</si>
  <si>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</si>
  <si>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</si>
  <si>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</si>
  <si>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</si>
  <si>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</si>
  <si>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</si>
  <si>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</si>
  <si>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</si>
  <si>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</si>
  <si>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</si>
  <si>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</si>
  <si>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</si>
  <si>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</si>
  <si>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</si>
  <si>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</si>
  <si>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</si>
  <si>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</si>
  <si>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</si>
  <si>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</si>
  <si>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</si>
  <si>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</si>
  <si>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</si>
  <si>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</si>
  <si>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</si>
  <si>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</si>
  <si>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</si>
  <si>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</si>
  <si>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</si>
  <si>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</si>
  <si>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</si>
  <si>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</si>
  <si>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</si>
  <si>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</si>
  <si>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</si>
  <si>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</si>
  <si>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</si>
  <si>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</si>
  <si>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</si>
  <si>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</si>
  <si>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</si>
  <si>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</si>
  <si>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</si>
  <si>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</si>
  <si>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</si>
  <si>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</si>
  <si>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</si>
  <si>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</si>
  <si>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</si>
  <si>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</si>
  <si>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</si>
  <si>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</si>
  <si>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</si>
  <si>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</si>
  <si>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</si>
  <si>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</si>
  <si>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</si>
  <si>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</si>
  <si>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</si>
  <si>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</si>
  <si>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</si>
  <si>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</si>
  <si>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</si>
  <si>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</si>
  <si>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</si>
  <si>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</si>
  <si>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</si>
  <si>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</si>
  <si>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</si>
  <si>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</si>
  <si>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</si>
  <si>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</si>
  <si>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</si>
  <si>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</si>
  <si>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</si>
  <si>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</si>
  <si>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</si>
  <si>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</si>
  <si>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</si>
  <si>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</si>
  <si>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</si>
  <si>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</si>
  <si>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</si>
  <si>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</si>
  <si>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</si>
  <si>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</si>
  <si>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</si>
  <si>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</si>
  <si>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</si>
  <si>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</si>
  <si>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</si>
  <si>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</si>
  <si>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</si>
  <si>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</si>
  <si>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</si>
  <si>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</si>
  <si>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</si>
  <si>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</si>
  <si>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</si>
  <si>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</si>
  <si>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</si>
  <si>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</si>
  <si>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</si>
  <si>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</si>
  <si>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</si>
  <si>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</si>
  <si>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</si>
  <si>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</si>
  <si>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</si>
  <si>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</si>
  <si>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</si>
  <si>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</si>
  <si>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</si>
  <si>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</si>
  <si>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</si>
  <si>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</si>
  <si>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</si>
  <si>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</si>
  <si>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</si>
  <si>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</si>
  <si>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</si>
  <si>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</si>
  <si>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</si>
  <si>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</si>
  <si>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</si>
  <si>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</si>
  <si>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</si>
  <si>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</si>
  <si>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</si>
  <si>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</si>
  <si>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</si>
  <si>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</si>
  <si>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</si>
  <si>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</si>
  <si>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</si>
  <si>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</si>
  <si>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</si>
  <si>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</si>
  <si>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</si>
  <si>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</si>
  <si>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</si>
  <si>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</si>
  <si>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</si>
  <si>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</si>
  <si>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</si>
  <si>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</si>
  <si>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</si>
  <si>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</si>
  <si>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</si>
  <si>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</si>
  <si>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</si>
  <si>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</si>
  <si>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</si>
  <si>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</si>
  <si>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</si>
  <si>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</si>
  <si>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</si>
  <si>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</si>
  <si>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</si>
  <si>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</si>
  <si>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</si>
  <si>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</si>
  <si>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</si>
  <si>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</si>
  <si>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</si>
  <si>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</si>
  <si>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</si>
  <si>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</si>
  <si>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</si>
  <si>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</si>
  <si>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</si>
  <si>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</si>
  <si>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</si>
  <si>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</si>
  <si>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</si>
  <si>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</si>
  <si>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</si>
  <si>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</si>
  <si>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</si>
  <si>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</si>
  <si>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</si>
  <si>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</si>
  <si>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</si>
  <si>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</si>
  <si>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</si>
  <si>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</si>
  <si>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</si>
  <si>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</si>
  <si>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</si>
  <si>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</si>
  <si>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</si>
  <si>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</si>
  <si>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</si>
  <si>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</si>
  <si>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</si>
  <si>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</si>
  <si>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</si>
  <si>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</si>
  <si>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</si>
  <si>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</si>
  <si>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</si>
  <si>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</si>
  <si>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</si>
  <si>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</si>
  <si>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</si>
  <si>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</si>
  <si>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</si>
  <si>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</si>
  <si>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</si>
  <si>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</si>
  <si>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</si>
  <si>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</si>
  <si>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</si>
  <si>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</si>
  <si>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</si>
  <si>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</si>
  <si>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</si>
  <si>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</si>
  <si>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</si>
  <si>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</si>
  <si>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</si>
  <si>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</si>
  <si>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</si>
  <si>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</si>
  <si>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</si>
  <si>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</si>
  <si>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</si>
  <si>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</si>
  <si>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</si>
  <si>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</si>
  <si>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</si>
  <si>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</si>
  <si>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</si>
  <si>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</si>
  <si>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</si>
  <si>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</si>
  <si>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</si>
  <si>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</si>
  <si>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</si>
  <si>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</si>
  <si>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</si>
  <si>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</si>
  <si>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</si>
  <si>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</si>
  <si>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</si>
  <si>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</si>
  <si>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</si>
  <si>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</si>
  <si>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</si>
  <si>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</si>
  <si>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</si>
  <si>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</si>
  <si>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</si>
  <si>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</si>
  <si>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</si>
  <si>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</si>
  <si>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</si>
  <si>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</si>
  <si>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</si>
  <si>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</si>
  <si>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</si>
  <si>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</si>
  <si>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</si>
  <si>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</si>
  <si>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</si>
  <si>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</si>
  <si>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</si>
  <si>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</si>
  <si>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</si>
  <si>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</si>
  <si>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</si>
  <si>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</si>
  <si>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</si>
  <si>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</si>
  <si>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</si>
  <si>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</si>
  <si>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</si>
  <si>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</si>
  <si>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</si>
  <si>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</si>
  <si>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</si>
  <si>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</si>
  <si>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</si>
  <si>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</si>
  <si>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</si>
  <si>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</si>
  <si>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</si>
  <si>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</si>
  <si>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</si>
  <si>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</si>
  <si>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</si>
  <si>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</si>
  <si>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</si>
  <si>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</si>
  <si>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</si>
  <si>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</si>
  <si>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</si>
  <si>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</si>
  <si>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</si>
  <si>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</si>
  <si>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</si>
  <si>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</si>
  <si>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</si>
  <si>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</si>
  <si>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</si>
  <si>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</si>
  <si>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</si>
  <si>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</si>
  <si>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</si>
  <si>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</si>
  <si>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</si>
  <si>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</si>
  <si>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</si>
  <si>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</si>
  <si>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</si>
  <si>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</si>
  <si>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</si>
  <si>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</si>
  <si>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</si>
  <si>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</si>
  <si>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</si>
  <si>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</si>
  <si>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</si>
  <si>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</si>
  <si>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</si>
  <si>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</si>
  <si>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</si>
  <si>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</si>
  <si>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</si>
  <si>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</si>
  <si>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</si>
  <si>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</si>
  <si>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</si>
  <si>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</si>
  <si>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</si>
  <si>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</si>
  <si>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</si>
  <si>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</si>
  <si>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</si>
  <si>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</si>
  <si>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</si>
  <si>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</si>
  <si>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</si>
  <si>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</si>
  <si>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</si>
  <si>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</si>
  <si>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</si>
  <si>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</si>
  <si>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</si>
  <si>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</si>
  <si>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</si>
  <si>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</si>
  <si>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</si>
  <si>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</si>
  <si>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</si>
  <si>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</si>
  <si>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</si>
  <si>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</si>
  <si>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</si>
  <si>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</si>
  <si>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</si>
  <si>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</si>
  <si>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</si>
  <si>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</si>
  <si>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</si>
  <si>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</si>
  <si>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</si>
  <si>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</si>
  <si>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</si>
  <si>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</si>
  <si>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</si>
  <si>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</si>
  <si>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</si>
  <si>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</si>
  <si>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</si>
  <si>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</si>
  <si>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</si>
  <si>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</si>
  <si>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</si>
  <si>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</si>
  <si>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</si>
  <si>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</si>
  <si>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</si>
  <si>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</si>
  <si>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</si>
  <si>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</si>
  <si>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</si>
  <si>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</si>
  <si>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</si>
  <si>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</si>
  <si>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</si>
  <si>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</si>
  <si>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</si>
  <si>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</si>
  <si>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</si>
  <si>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</si>
  <si>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</si>
  <si>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</si>
  <si>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</si>
  <si>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</si>
  <si>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</si>
  <si>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</si>
  <si>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</si>
  <si>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</si>
  <si>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</si>
  <si>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</si>
  <si>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</si>
  <si>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</si>
  <si>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</si>
  <si>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</si>
  <si>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</si>
  <si>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</si>
  <si>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</si>
  <si>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</si>
  <si>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</si>
  <si>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</si>
  <si>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</si>
  <si>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</si>
  <si>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</si>
  <si>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</si>
  <si>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</si>
  <si>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</si>
  <si>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</si>
  <si>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</si>
  <si>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</si>
  <si>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</si>
  <si>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</si>
  <si>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</si>
  <si>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</si>
  <si>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</si>
  <si>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</si>
  <si>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</si>
  <si>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</si>
  <si>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</si>
  <si>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</si>
  <si>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</si>
  <si>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</si>
  <si>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</si>
  <si>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</si>
  <si>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</si>
  <si>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</si>
  <si>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</si>
  <si>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</si>
  <si>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</si>
  <si>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</si>
  <si>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</si>
  <si>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</si>
  <si>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</si>
  <si>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</si>
  <si>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</si>
  <si>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</si>
  <si>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</si>
  <si>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</si>
  <si>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</si>
  <si>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</si>
  <si>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</si>
  <si>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</si>
  <si>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</si>
  <si>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</si>
  <si>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</si>
  <si>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</si>
  <si>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</si>
  <si>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</si>
  <si>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</si>
  <si>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</si>
  <si>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</si>
  <si>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</si>
  <si>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</si>
  <si>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</si>
  <si>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</si>
  <si>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</si>
  <si>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</si>
  <si>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</si>
  <si>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</si>
  <si>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</si>
  <si>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</si>
  <si>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</si>
  <si>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</si>
  <si>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</si>
  <si>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</si>
  <si>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</si>
  <si>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</si>
  <si>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</si>
  <si>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</si>
  <si>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</si>
  <si>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</si>
  <si>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</si>
  <si>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</si>
  <si>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</si>
  <si>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</si>
  <si>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</si>
  <si>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</si>
  <si>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</si>
  <si>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</si>
  <si>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</si>
  <si>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</si>
  <si>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</si>
  <si>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</si>
  <si>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</si>
  <si>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</si>
  <si>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</si>
  <si>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</si>
  <si>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</si>
  <si>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</si>
  <si>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</si>
  <si>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</si>
  <si>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</si>
  <si>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</si>
  <si>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</si>
  <si>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</si>
  <si>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</si>
  <si>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</si>
  <si>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</si>
  <si>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</si>
  <si>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</si>
  <si>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</si>
  <si>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</si>
  <si>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</si>
  <si>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</si>
  <si>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</si>
  <si>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</si>
  <si>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</si>
  <si>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</si>
  <si>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</si>
  <si>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</si>
  <si>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</si>
  <si>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</si>
  <si>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</si>
  <si>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</si>
  <si>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</si>
  <si>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</si>
  <si>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</si>
  <si>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</si>
  <si>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</si>
  <si>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</si>
  <si>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</si>
  <si>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</si>
  <si>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</si>
  <si>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</si>
  <si>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</si>
  <si>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</si>
  <si>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</si>
  <si>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</si>
  <si>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</si>
  <si>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</si>
  <si>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</si>
  <si>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</si>
  <si>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</si>
  <si>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</si>
  <si>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</si>
  <si>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</si>
  <si>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</si>
  <si>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</si>
  <si>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</si>
  <si>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</si>
  <si>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</si>
  <si>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</si>
  <si>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</si>
  <si>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</si>
  <si>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</si>
  <si>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</si>
  <si>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</si>
  <si>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</si>
  <si>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</si>
  <si>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</si>
  <si>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</si>
  <si>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</si>
  <si>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</si>
  <si>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</si>
  <si>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</si>
  <si>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</si>
  <si>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</si>
  <si>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</si>
  <si>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</si>
  <si>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</si>
  <si>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</si>
  <si>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</si>
  <si>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</si>
  <si>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</si>
  <si>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</si>
  <si>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</si>
  <si>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</si>
  <si>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</si>
  <si>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</si>
  <si>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</si>
  <si>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</si>
  <si>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</si>
  <si>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</si>
  <si>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</si>
  <si>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</si>
  <si>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</si>
  <si>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</si>
  <si>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</si>
  <si>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</si>
  <si>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</si>
  <si>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</si>
  <si>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</si>
  <si>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</si>
  <si>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</si>
  <si>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</si>
  <si>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</si>
  <si>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</si>
  <si>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</si>
  <si>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</si>
  <si>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</si>
  <si>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</si>
  <si>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</si>
  <si>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</si>
  <si>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</si>
  <si>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</si>
  <si>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</si>
  <si>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</si>
  <si>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</si>
  <si>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</si>
  <si>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</si>
  <si>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</si>
  <si>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</si>
  <si>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</si>
  <si>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</si>
  <si>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</si>
  <si>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</si>
  <si>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</si>
  <si>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</si>
  <si>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</si>
  <si>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</si>
  <si>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</si>
  <si>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</si>
  <si>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</si>
  <si>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</si>
  <si>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</si>
  <si>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</si>
  <si>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</si>
  <si>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</si>
  <si>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</si>
  <si>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</si>
  <si>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</si>
  <si>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</si>
  <si>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</si>
  <si>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</si>
  <si>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</si>
  <si>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</si>
  <si>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</si>
  <si>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</si>
  <si>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</si>
  <si>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</si>
  <si>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</si>
  <si>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</si>
  <si>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</si>
  <si>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</si>
  <si>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</si>
  <si>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</si>
  <si>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</si>
  <si>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</si>
  <si>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</si>
  <si>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</si>
  <si>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</si>
  <si>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</si>
  <si>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</si>
  <si>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</si>
  <si>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</si>
  <si>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</si>
  <si>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</si>
  <si>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</si>
  <si>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</si>
  <si>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</si>
  <si>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</si>
  <si>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</si>
  <si>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</si>
  <si>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</si>
  <si>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</si>
  <si>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</si>
  <si>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</si>
  <si>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</si>
  <si>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</si>
  <si>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</si>
  <si>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</si>
  <si>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</si>
  <si>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</si>
  <si>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</si>
  <si>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</si>
  <si>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</si>
  <si>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</si>
  <si>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</si>
  <si>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</si>
  <si>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</si>
  <si>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</si>
  <si>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</si>
  <si>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</si>
  <si>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</si>
  <si>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</si>
  <si>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</si>
  <si>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</si>
  <si>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</si>
  <si>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</si>
  <si>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</si>
  <si>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</si>
  <si>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</si>
  <si>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</si>
  <si>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</si>
  <si>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</si>
  <si>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</si>
  <si>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</si>
  <si>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</si>
  <si>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</si>
  <si>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</si>
  <si>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</si>
  <si>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</si>
  <si>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</si>
  <si>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</si>
  <si>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</si>
  <si>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</si>
  <si>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</si>
  <si>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</si>
  <si>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</si>
  <si>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</si>
  <si>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</si>
  <si>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</si>
  <si>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</si>
  <si>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</si>
  <si>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</si>
  <si>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</si>
  <si>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</si>
  <si>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</si>
  <si>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</si>
  <si>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</si>
  <si>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</si>
  <si>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</si>
  <si>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</si>
  <si>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</si>
  <si>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</si>
  <si>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</si>
  <si>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</si>
  <si>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</si>
  <si>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</si>
  <si>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</si>
  <si>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</si>
  <si>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</si>
  <si>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</si>
  <si>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</si>
  <si>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</si>
  <si>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</si>
  <si>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</si>
  <si>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</si>
  <si>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</si>
  <si>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</si>
  <si>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</si>
  <si>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</si>
  <si>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</si>
  <si>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</si>
  <si>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</si>
  <si>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</si>
  <si>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</si>
  <si>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</si>
  <si>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</si>
  <si>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</si>
  <si>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</si>
  <si>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</si>
  <si>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</si>
  <si>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</si>
  <si>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</si>
  <si>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</si>
  <si>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</si>
  <si>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</si>
  <si>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</si>
  <si>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</si>
  <si>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</si>
  <si>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</si>
  <si>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</si>
  <si>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</si>
  <si>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</si>
  <si>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</si>
  <si>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</si>
  <si>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</si>
  <si>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</si>
  <si>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</si>
  <si>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</si>
  <si>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</si>
  <si>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</si>
  <si>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</si>
  <si>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</si>
  <si>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</si>
  <si>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</si>
  <si>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</si>
  <si>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</si>
  <si>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</si>
  <si>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</si>
  <si>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</si>
  <si>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</si>
  <si>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</si>
  <si>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</si>
  <si>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</si>
  <si>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</si>
  <si>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</si>
  <si>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</si>
  <si>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</si>
  <si>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</si>
  <si>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</si>
  <si>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</si>
  <si>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</si>
  <si>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</si>
  <si>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</si>
  <si>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</si>
  <si>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</si>
  <si>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</si>
  <si>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</si>
  <si>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</si>
  <si>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</si>
  <si>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</si>
  <si>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</si>
  <si>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</si>
  <si>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</si>
  <si>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</si>
  <si>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</si>
  <si>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</si>
  <si>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</si>
  <si>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</si>
  <si>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</si>
  <si>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</si>
  <si>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</si>
  <si>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</si>
  <si>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</si>
  <si>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</si>
  <si>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</si>
  <si>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</si>
  <si>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</si>
  <si>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</si>
  <si>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</si>
  <si>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</si>
  <si>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</si>
  <si>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</si>
  <si>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</si>
  <si>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</si>
  <si>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</si>
  <si>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</si>
  <si>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</si>
  <si>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</si>
  <si>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</si>
  <si>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</si>
  <si>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</si>
  <si>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</si>
  <si>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</si>
  <si>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</si>
  <si>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</si>
  <si>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</si>
  <si>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</si>
  <si>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</si>
  <si>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</si>
  <si>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</si>
  <si>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</si>
  <si>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</si>
  <si>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</si>
  <si>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</si>
  <si>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</si>
  <si>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</si>
  <si>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</si>
  <si>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</si>
  <si>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</si>
  <si>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</si>
  <si>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</si>
  <si>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</si>
  <si>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</si>
  <si>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</si>
  <si>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</si>
  <si>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</si>
  <si>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</si>
  <si>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</si>
  <si>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</si>
  <si>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</si>
  <si>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</si>
  <si>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</si>
  <si>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</si>
  <si>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</si>
  <si>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</si>
  <si>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</si>
  <si>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</si>
  <si>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</si>
  <si>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</si>
  <si>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</si>
  <si>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</si>
  <si>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</si>
  <si>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</si>
  <si>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</si>
  <si>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</si>
  <si>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</si>
  <si>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</si>
  <si>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</si>
  <si>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</si>
  <si>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</si>
  <si>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</si>
  <si>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</si>
  <si>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</si>
  <si>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</si>
  <si>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</si>
  <si>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</si>
  <si>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</si>
  <si>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</si>
  <si>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</si>
  <si>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</si>
  <si>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</si>
  <si>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</si>
  <si>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</si>
  <si>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</si>
  <si>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</si>
  <si>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</si>
  <si>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</si>
  <si>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</si>
  <si>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</si>
  <si>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</si>
  <si>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</si>
  <si>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</si>
  <si>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</si>
  <si>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</si>
  <si>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</si>
  <si>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</si>
  <si>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</si>
  <si>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</si>
  <si>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</si>
  <si>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</si>
  <si>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</si>
  <si>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</si>
  <si>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</si>
  <si>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</si>
  <si>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</si>
  <si>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</si>
  <si>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</si>
  <si>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</si>
  <si>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</si>
  <si>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</si>
  <si>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</si>
  <si>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</si>
  <si>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</si>
  <si>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</si>
  <si>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</si>
  <si>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</si>
  <si>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</si>
  <si>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</si>
  <si>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</si>
  <si>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</si>
  <si>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</si>
  <si>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</si>
  <si>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</si>
  <si>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</si>
  <si>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</si>
  <si>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</si>
  <si>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</si>
  <si>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</si>
  <si>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</si>
  <si>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</si>
  <si>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</si>
  <si>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</si>
  <si>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</si>
  <si>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</si>
  <si>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</si>
  <si>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</si>
  <si>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</si>
  <si>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</si>
  <si>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</si>
  <si>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</si>
  <si>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</si>
  <si>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</si>
  <si>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</si>
  <si>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</si>
  <si>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</si>
  <si>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</si>
  <si>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</si>
  <si>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</si>
  <si>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</si>
  <si>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</si>
  <si>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</si>
  <si>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</si>
  <si>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</si>
  <si>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</si>
  <si>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</si>
  <si>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</si>
  <si>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</si>
  <si>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</si>
  <si>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</si>
  <si>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</si>
  <si>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</si>
  <si>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</si>
  <si>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</si>
  <si>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</si>
  <si>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</si>
  <si>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</si>
  <si>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</si>
  <si>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</si>
  <si>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</si>
  <si>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</si>
  <si>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</si>
  <si>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</si>
  <si>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</si>
  <si>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</si>
  <si>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</si>
  <si>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</si>
  <si>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</si>
  <si>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</si>
  <si>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</si>
  <si>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</si>
  <si>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</si>
  <si>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</si>
  <si>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</si>
  <si>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</si>
  <si>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</si>
  <si>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</si>
  <si>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</si>
  <si>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</si>
  <si>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</si>
  <si>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</si>
  <si>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</si>
  <si>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</si>
  <si>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</si>
  <si>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</si>
  <si>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</si>
  <si>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</si>
  <si>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</si>
  <si>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</si>
  <si>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</si>
  <si>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</si>
  <si>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</si>
  <si>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</si>
  <si>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</si>
  <si>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</si>
  <si>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</si>
  <si>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</si>
  <si>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</si>
  <si>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</si>
  <si>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</si>
  <si>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</si>
  <si>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</si>
  <si>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</si>
  <si>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</si>
  <si>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</si>
  <si>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</si>
  <si>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</si>
  <si>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</si>
  <si>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</si>
  <si>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</si>
  <si>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</si>
  <si>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</si>
  <si>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</si>
  <si>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</si>
  <si>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</si>
  <si>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</si>
  <si>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</si>
  <si>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</si>
  <si>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</si>
  <si>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</si>
  <si>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</si>
  <si>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</si>
  <si>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</si>
  <si>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</si>
  <si>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</si>
  <si>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</si>
  <si>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</si>
  <si>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</si>
  <si>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</si>
  <si>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</si>
  <si>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</si>
  <si>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</si>
  <si>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</si>
  <si>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</si>
  <si>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</si>
  <si>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</si>
  <si>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</si>
  <si>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</si>
  <si>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</si>
  <si>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</si>
  <si>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</si>
  <si>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</si>
  <si>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</si>
  <si>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</si>
  <si>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</si>
  <si>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</si>
  <si>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</si>
  <si>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</si>
  <si>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</si>
  <si>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</si>
  <si>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</si>
  <si>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</si>
  <si>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</si>
  <si>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</si>
  <si>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</si>
  <si>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</si>
  <si>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</si>
  <si>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</si>
  <si>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</si>
  <si>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</si>
  <si>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</si>
  <si>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</si>
  <si>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</si>
  <si>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</si>
  <si>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</si>
  <si>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</si>
  <si>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</si>
  <si>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</si>
  <si>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</si>
  <si>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</si>
  <si>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</si>
  <si>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</si>
  <si>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</si>
  <si>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</si>
  <si>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</si>
  <si>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</si>
  <si>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</si>
  <si>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</si>
  <si>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</si>
  <si>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</si>
  <si>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</si>
  <si>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</si>
  <si>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</si>
  <si>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</si>
  <si>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</si>
  <si>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</si>
  <si>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</si>
  <si>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</si>
  <si>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</si>
  <si>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</si>
  <si>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</si>
  <si>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</si>
  <si>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</si>
  <si>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</si>
  <si>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</si>
  <si>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</si>
  <si>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</si>
  <si>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</si>
  <si>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</si>
  <si>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</si>
  <si>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</si>
  <si>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</si>
  <si>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</si>
  <si>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</si>
  <si>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</si>
  <si>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</si>
  <si>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</si>
  <si>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</si>
  <si>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</si>
  <si>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</si>
  <si>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</si>
  <si>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</si>
  <si>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</si>
  <si>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</si>
  <si>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</si>
  <si>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</si>
  <si>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</si>
  <si>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</si>
  <si>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</si>
  <si>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</si>
  <si>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</si>
  <si>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</si>
  <si>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</si>
  <si>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</si>
  <si>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</si>
  <si>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</si>
  <si>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</si>
  <si>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</si>
  <si>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</si>
  <si>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</si>
  <si>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</si>
  <si>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</si>
  <si>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</si>
  <si>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</si>
  <si>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</si>
  <si>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</si>
  <si>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</si>
  <si>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</si>
  <si>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</si>
  <si>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</si>
  <si>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</si>
  <si>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</si>
  <si>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</si>
  <si>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</si>
  <si>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</si>
  <si>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</si>
  <si>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</si>
  <si>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</si>
  <si>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</si>
  <si>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</si>
  <si>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</si>
  <si>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</si>
  <si>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</si>
  <si>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</si>
  <si>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</si>
  <si>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</si>
  <si>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</si>
  <si>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</si>
  <si>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</si>
  <si>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</si>
  <si>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</si>
  <si>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</si>
  <si>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</si>
  <si>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</si>
  <si>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</si>
  <si>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</si>
  <si>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</si>
  <si>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</si>
  <si>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</si>
  <si>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</si>
  <si>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</si>
  <si>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</si>
  <si>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</si>
  <si>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</si>
  <si>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</si>
  <si>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</si>
  <si>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</si>
  <si>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</si>
  <si>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</si>
  <si>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</si>
  <si>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</si>
  <si>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</si>
  <si>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</si>
  <si>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</si>
  <si>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</si>
  <si>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</si>
  <si>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</si>
  <si>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</si>
  <si>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</si>
  <si>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</si>
  <si>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</si>
  <si>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</si>
  <si>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</si>
  <si>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</si>
  <si>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</si>
  <si>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</si>
  <si>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</si>
  <si>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</si>
  <si>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</si>
  <si>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</si>
  <si>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</si>
  <si>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</si>
  <si>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</si>
  <si>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</si>
  <si>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</si>
  <si>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</si>
  <si>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</si>
  <si>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</si>
  <si>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</si>
  <si>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</si>
  <si>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</si>
  <si>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</si>
  <si>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</si>
  <si>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</si>
  <si>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</si>
  <si>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</si>
  <si>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</si>
  <si>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</si>
  <si>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</si>
  <si>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</si>
  <si>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</si>
  <si>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</si>
  <si>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</si>
  <si>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</si>
  <si>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</si>
  <si>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</si>
  <si>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</si>
  <si>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</si>
  <si>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</si>
  <si>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</si>
  <si>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</si>
  <si>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</si>
  <si>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</si>
  <si>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</si>
  <si>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</si>
  <si>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</si>
  <si>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</si>
  <si>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</si>
  <si>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</si>
  <si>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</si>
  <si>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</si>
  <si>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</si>
  <si>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</si>
  <si>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</si>
  <si>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</si>
  <si>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</si>
  <si>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</si>
  <si>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</si>
  <si>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</si>
  <si>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</si>
  <si>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</si>
  <si>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</si>
  <si>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</si>
  <si>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</si>
  <si>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</si>
  <si>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</si>
  <si>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</si>
  <si>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</si>
  <si>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</si>
  <si>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</si>
  <si>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</si>
  <si>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</si>
  <si>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</si>
  <si>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</si>
  <si>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</si>
  <si>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</si>
  <si>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</si>
  <si>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</si>
  <si>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</si>
  <si>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</si>
  <si>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</si>
  <si>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</si>
  <si>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</si>
  <si>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</si>
  <si>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</si>
  <si>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</si>
  <si>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</si>
  <si>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</si>
  <si>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</si>
  <si>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</si>
  <si>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</si>
  <si>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</si>
  <si>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</si>
  <si>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</si>
  <si>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</si>
  <si>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</si>
  <si>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</si>
  <si>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</si>
  <si>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</si>
  <si>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</si>
  <si>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</si>
  <si>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</si>
  <si>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</si>
  <si>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</si>
  <si>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</si>
  <si>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</si>
  <si>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</si>
  <si>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</si>
  <si>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</si>
  <si>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</si>
  <si>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</si>
  <si>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</si>
  <si>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</si>
  <si>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</si>
  <si>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</si>
  <si>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</si>
  <si>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</si>
  <si>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</si>
  <si>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</si>
  <si>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</si>
  <si>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</si>
  <si>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</si>
  <si>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</si>
  <si>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</si>
  <si>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</si>
  <si>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</si>
  <si>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</si>
  <si>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</si>
  <si>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</si>
  <si>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</si>
  <si>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</si>
  <si>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</si>
  <si>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</si>
  <si>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</si>
  <si>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</si>
  <si>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</si>
  <si>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</si>
  <si>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</si>
  <si>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</si>
  <si>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</si>
  <si>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</si>
  <si>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</si>
  <si>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</si>
  <si>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</si>
  <si>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</si>
  <si>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</si>
  <si>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</si>
  <si>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</si>
  <si>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</si>
  <si>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</si>
  <si>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</si>
  <si>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</si>
  <si>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</si>
  <si>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</si>
  <si>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</si>
  <si>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</si>
  <si>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</si>
  <si>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</si>
  <si>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</si>
  <si>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</si>
  <si>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</si>
  <si>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</si>
  <si>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</si>
  <si>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</si>
  <si>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</si>
  <si>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</si>
  <si>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</si>
  <si>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</si>
  <si>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</si>
  <si>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</si>
  <si>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</si>
  <si>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</si>
  <si>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</si>
  <si>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</si>
  <si>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</si>
  <si>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</si>
  <si>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</si>
  <si>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</si>
  <si>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</si>
  <si>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</si>
  <si>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</si>
  <si>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</si>
  <si>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</si>
  <si>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</si>
  <si>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</si>
  <si>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</si>
  <si>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</si>
  <si>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</si>
  <si>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</si>
  <si>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</si>
  <si>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</si>
  <si>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</si>
  <si>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</si>
  <si>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</si>
  <si>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</si>
  <si>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</si>
  <si>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</si>
  <si>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</si>
  <si>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</si>
  <si>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</si>
  <si>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</si>
  <si>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</si>
  <si>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</si>
  <si>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</si>
  <si>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</si>
  <si>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</si>
  <si>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</si>
  <si>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</si>
  <si>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</si>
  <si>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</si>
  <si>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</si>
  <si>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</si>
  <si>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</si>
  <si>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</si>
  <si>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</si>
  <si>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</si>
  <si>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</si>
  <si>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</si>
  <si>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</si>
  <si>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</si>
  <si>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</si>
  <si>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</si>
  <si>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</si>
  <si>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</si>
  <si>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</si>
  <si>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</si>
  <si>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</si>
  <si>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</si>
  <si>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</si>
  <si>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</si>
  <si>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</si>
  <si>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</si>
  <si>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</si>
  <si>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</si>
  <si>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</si>
  <si>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</si>
  <si>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</si>
  <si>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</si>
  <si>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</si>
  <si>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</si>
  <si>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</si>
  <si>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</si>
  <si>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</si>
  <si>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</si>
  <si>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</si>
  <si>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</si>
  <si>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</si>
  <si>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</si>
  <si>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</si>
  <si>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</si>
  <si>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</si>
  <si>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</si>
  <si>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</si>
  <si>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</si>
  <si>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</si>
  <si>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</si>
  <si>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</si>
  <si>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</si>
  <si>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</si>
  <si>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</si>
  <si>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</si>
  <si>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</si>
  <si>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</si>
  <si>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</si>
  <si>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</si>
  <si>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</si>
  <si>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</si>
  <si>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</si>
  <si>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</si>
  <si>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</si>
  <si>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</si>
  <si>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</si>
  <si>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</si>
  <si>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</si>
  <si>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</si>
  <si>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</si>
  <si>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</si>
  <si>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</si>
  <si>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</si>
  <si>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</si>
  <si>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</si>
  <si>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</si>
  <si>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</si>
  <si>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</si>
  <si>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</si>
  <si>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</si>
  <si>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</si>
  <si>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</si>
  <si>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</si>
  <si>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</si>
  <si>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</si>
  <si>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</si>
  <si>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</si>
  <si>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</si>
  <si>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</si>
  <si>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</si>
  <si>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</si>
  <si>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</si>
  <si>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</si>
  <si>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</si>
  <si>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</si>
  <si>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</si>
  <si>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</si>
  <si>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</si>
  <si>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</si>
  <si>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</si>
  <si>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</si>
  <si>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</si>
  <si>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</si>
  <si>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</si>
  <si>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</si>
  <si>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</si>
  <si>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</si>
  <si>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</si>
  <si>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</si>
  <si>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</si>
  <si>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</si>
  <si>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</si>
  <si>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</si>
  <si>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</si>
  <si>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</si>
  <si>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</si>
  <si>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</si>
  <si>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</si>
  <si>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</si>
  <si>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</si>
  <si>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</si>
  <si>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</si>
  <si>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</si>
  <si>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</si>
  <si>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</si>
  <si>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</si>
  <si>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</si>
  <si>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</si>
  <si>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</si>
  <si>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</si>
  <si>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</si>
  <si>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</si>
  <si>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</si>
  <si>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</si>
  <si>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</si>
  <si>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</si>
  <si>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</si>
  <si>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</si>
  <si>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</si>
  <si>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</si>
  <si>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</si>
  <si>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</si>
  <si>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</si>
  <si>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</si>
  <si>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</si>
  <si>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</si>
  <si>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</si>
  <si>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</si>
  <si>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</si>
  <si>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</si>
  <si>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</si>
  <si>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</si>
  <si>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</si>
  <si>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</si>
  <si>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</si>
  <si>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</si>
  <si>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</si>
  <si>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</si>
  <si>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</si>
  <si>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</si>
  <si>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</si>
  <si>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</si>
  <si>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</si>
  <si>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</si>
  <si>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</si>
  <si>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</si>
  <si>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</si>
  <si>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</si>
  <si>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</si>
  <si>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</si>
  <si>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</si>
  <si>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</si>
  <si>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</si>
  <si>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</si>
  <si>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</si>
  <si>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</si>
  <si>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</si>
  <si>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</si>
  <si>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</si>
  <si>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</si>
  <si>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</si>
  <si>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</si>
  <si>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</si>
  <si>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</si>
  <si>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</si>
  <si>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</si>
  <si>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</si>
  <si>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</si>
  <si>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</si>
  <si>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</si>
  <si>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</si>
  <si>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</si>
  <si>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</si>
  <si>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</si>
  <si>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</si>
  <si>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</si>
  <si>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</si>
  <si>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</si>
  <si>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</si>
  <si>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</si>
  <si>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</si>
  <si>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</si>
  <si>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</si>
  <si>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</si>
  <si>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</si>
  <si>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</si>
  <si>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</si>
  <si>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</si>
  <si>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</si>
  <si>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</si>
  <si>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</si>
  <si>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</si>
  <si>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</si>
  <si>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</si>
  <si>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</si>
  <si>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</si>
  <si>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</si>
  <si>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</si>
  <si>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</si>
  <si>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</si>
  <si>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</si>
  <si>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</si>
  <si>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</si>
  <si>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</si>
  <si>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</si>
  <si>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</si>
  <si>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</si>
  <si>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</si>
  <si>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</si>
  <si>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</si>
  <si>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</si>
  <si>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</si>
  <si>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</si>
  <si>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</si>
  <si>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</si>
  <si>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</si>
  <si>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</si>
  <si>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</si>
  <si>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</si>
  <si>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</si>
  <si>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</si>
  <si>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</si>
  <si>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</si>
  <si>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</si>
  <si>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</si>
  <si>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</si>
  <si>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</si>
  <si>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</si>
  <si>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</si>
  <si>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</si>
  <si>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</si>
  <si>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</si>
  <si>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</si>
  <si>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</si>
  <si>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</si>
  <si>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</si>
  <si>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</si>
  <si>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</si>
  <si>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</si>
  <si>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</si>
  <si>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</si>
  <si>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</si>
  <si>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</si>
  <si>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</si>
  <si>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</si>
  <si>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</si>
  <si>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</si>
  <si>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</si>
  <si>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</si>
  <si>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</si>
  <si>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</si>
  <si>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</si>
  <si>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</si>
  <si>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</si>
  <si>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</si>
  <si>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</si>
  <si>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</si>
  <si>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</si>
  <si>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</si>
  <si>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</si>
  <si>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</si>
  <si>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</si>
  <si>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</si>
  <si>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</si>
  <si>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</si>
  <si>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</si>
  <si>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</si>
  <si>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</si>
  <si>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</si>
  <si>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</si>
  <si>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</si>
  <si>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</si>
  <si>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</si>
  <si>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</si>
  <si>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</si>
  <si>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</si>
  <si>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</si>
  <si>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</si>
  <si>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</si>
  <si>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</si>
  <si>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</si>
  <si>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</si>
  <si>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</si>
  <si>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</si>
  <si>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</si>
  <si>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</si>
  <si>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</si>
  <si>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</si>
  <si>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</si>
  <si>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</si>
  <si>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</si>
  <si>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</si>
  <si>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</si>
  <si>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</si>
  <si>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</si>
  <si>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</si>
  <si>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</si>
  <si>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</si>
  <si>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</si>
  <si>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</si>
  <si>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</si>
  <si>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</si>
  <si>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</si>
  <si>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</si>
  <si>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</si>
  <si>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</si>
  <si>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</si>
  <si>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</si>
  <si>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</si>
  <si>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</si>
  <si>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</si>
  <si>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</si>
  <si>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</si>
  <si>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</si>
  <si>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</si>
  <si>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</si>
  <si>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</si>
  <si>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</si>
  <si>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</si>
  <si>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</si>
  <si>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</si>
  <si>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</si>
  <si>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</si>
  <si>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</si>
  <si>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</si>
  <si>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</si>
  <si>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</si>
  <si>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</si>
  <si>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</si>
  <si>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</si>
  <si>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</si>
  <si>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</si>
  <si>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</si>
  <si>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</si>
  <si>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</si>
  <si>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</si>
  <si>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</si>
  <si>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</si>
  <si>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</si>
  <si>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</si>
  <si>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</si>
  <si>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</si>
  <si>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</si>
  <si>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</si>
  <si>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</si>
  <si>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</si>
  <si>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</si>
  <si>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</si>
  <si>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</si>
  <si>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</si>
  <si>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</si>
  <si>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</si>
  <si>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</si>
  <si>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</si>
  <si>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</si>
  <si>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</si>
  <si>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</si>
  <si>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</si>
  <si>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</si>
  <si>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</si>
  <si>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</si>
  <si>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</si>
  <si>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</si>
  <si>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</si>
  <si>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</si>
  <si>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</si>
  <si>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</si>
  <si>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</si>
  <si>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</si>
  <si>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</si>
  <si>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</si>
  <si>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</si>
  <si>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</si>
  <si>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</si>
  <si>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</si>
  <si>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</si>
  <si>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</si>
  <si>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</si>
  <si>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</si>
  <si>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</si>
  <si>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</si>
  <si>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</si>
  <si>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</si>
  <si>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</si>
  <si>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</si>
  <si>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</si>
  <si>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</si>
  <si>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</si>
  <si>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</si>
  <si>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</si>
  <si>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</si>
  <si>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</si>
  <si>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</si>
  <si>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</si>
  <si>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</si>
  <si>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</si>
  <si>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</si>
  <si>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</si>
  <si>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</si>
  <si>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</si>
  <si>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</si>
  <si>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</si>
  <si>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</si>
  <si>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</si>
  <si>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</si>
  <si>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</si>
  <si>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</si>
  <si>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</si>
  <si>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</si>
  <si>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</si>
  <si>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</si>
  <si>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</si>
  <si>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</si>
  <si>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</si>
  <si>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</si>
  <si>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</si>
  <si>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</si>
  <si>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</si>
  <si>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</si>
  <si>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</si>
  <si>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</si>
  <si>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</si>
  <si>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</si>
  <si>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</si>
  <si>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</si>
  <si>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</si>
  <si>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</si>
  <si>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</si>
  <si>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</si>
  <si>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</si>
  <si>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</si>
  <si>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</si>
  <si>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</si>
  <si>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</si>
  <si>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</si>
  <si>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</si>
  <si>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</si>
  <si>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</si>
  <si>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</si>
  <si>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</si>
  <si>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</si>
  <si>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</si>
  <si>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</si>
  <si>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</si>
  <si>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</si>
  <si>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</si>
  <si>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</si>
  <si>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</si>
  <si>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</si>
  <si>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</si>
  <si>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</si>
  <si>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</si>
  <si>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</si>
  <si>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</si>
  <si>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</si>
  <si>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</si>
  <si>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</si>
  <si>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</si>
  <si>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</si>
  <si>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</si>
  <si>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</si>
  <si>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</si>
  <si>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</si>
  <si>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</si>
  <si>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</si>
  <si>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</si>
  <si>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</si>
  <si>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</si>
  <si>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</si>
  <si>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</si>
  <si>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</si>
  <si>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</si>
  <si>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</si>
  <si>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</si>
  <si>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</si>
  <si>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</si>
  <si>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</si>
  <si>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</si>
  <si>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</si>
  <si>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</si>
  <si>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</si>
  <si>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</si>
  <si>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</si>
  <si>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</si>
  <si>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</si>
  <si>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</si>
  <si>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</si>
  <si>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</si>
  <si>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</si>
  <si>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</si>
  <si>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</si>
  <si>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</si>
  <si>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</si>
  <si>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</si>
  <si>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</si>
  <si>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</si>
  <si>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</si>
  <si>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</si>
  <si>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</si>
  <si>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</si>
  <si>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</si>
  <si>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</si>
  <si>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</si>
  <si>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</si>
  <si>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</si>
  <si>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</si>
  <si>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</si>
  <si>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</si>
  <si>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</si>
  <si>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</si>
  <si>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</si>
  <si>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</si>
  <si>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</si>
  <si>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</si>
  <si>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</si>
  <si>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</si>
  <si>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</si>
  <si>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</si>
  <si>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</si>
  <si>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</si>
  <si>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</si>
  <si>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</si>
  <si>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</si>
  <si>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</si>
  <si>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</si>
  <si>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</si>
  <si>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</si>
  <si>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</si>
  <si>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</si>
  <si>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</si>
  <si>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</si>
  <si>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</si>
  <si>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</si>
  <si>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</si>
  <si>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</si>
  <si>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</si>
  <si>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</si>
  <si>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</si>
  <si>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</si>
  <si>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</si>
  <si>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</si>
  <si>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</si>
  <si>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</si>
  <si>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</si>
  <si>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</si>
  <si>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</si>
  <si>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</si>
  <si>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</si>
  <si>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</si>
  <si>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</si>
  <si>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</si>
  <si>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</si>
  <si>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</si>
  <si>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</si>
  <si>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</si>
  <si>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</si>
  <si>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</si>
  <si>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</si>
  <si>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</si>
  <si>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</si>
  <si>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</si>
  <si>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</si>
  <si>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</si>
  <si>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</si>
  <si>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</si>
  <si>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</si>
  <si>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</si>
  <si>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</si>
  <si>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</si>
  <si>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</si>
  <si>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</si>
  <si>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</si>
  <si>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</si>
  <si>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</si>
  <si>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</si>
  <si>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</si>
  <si>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</si>
  <si>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</si>
  <si>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</si>
  <si>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</si>
  <si>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</si>
  <si>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</si>
  <si>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</si>
  <si>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</si>
  <si>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</si>
  <si>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</si>
  <si>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</si>
  <si>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</si>
  <si>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</si>
  <si>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</si>
  <si>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</si>
  <si>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</si>
  <si>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</si>
  <si>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</si>
  <si>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</si>
  <si>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</si>
  <si>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</si>
  <si>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</si>
  <si>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</si>
  <si>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</si>
  <si>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</si>
  <si>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</si>
  <si>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</si>
  <si>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</si>
  <si>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</si>
  <si>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</si>
  <si>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</si>
  <si>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</si>
  <si>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</si>
  <si>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</si>
  <si>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</si>
  <si>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</si>
  <si>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</si>
  <si>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</si>
  <si>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</si>
  <si>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</si>
  <si>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</si>
  <si>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</si>
  <si>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</si>
  <si>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</si>
  <si>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</si>
  <si>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</si>
  <si>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</si>
  <si>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</si>
  <si>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</si>
  <si>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</si>
  <si>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</si>
  <si>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</si>
  <si>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</si>
  <si>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</si>
  <si>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</si>
  <si>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</si>
  <si>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</si>
  <si>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</si>
  <si>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</si>
  <si>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</si>
  <si>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</si>
  <si>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</si>
  <si>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</si>
  <si>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</si>
  <si>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</si>
  <si>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</si>
  <si>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</si>
  <si>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</si>
  <si>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</si>
  <si>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</si>
  <si>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</si>
  <si>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</si>
  <si>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</si>
  <si>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</si>
  <si>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</si>
  <si>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</si>
  <si>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</si>
  <si>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</si>
  <si>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</si>
  <si>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</si>
  <si>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</si>
  <si>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</si>
  <si>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</si>
  <si>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</si>
  <si>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</si>
  <si>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</si>
  <si>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</si>
  <si>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</si>
  <si>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</si>
  <si>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</si>
  <si>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</si>
  <si>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</si>
  <si>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</si>
  <si>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</si>
  <si>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</si>
  <si>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</si>
  <si>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</si>
  <si>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</si>
  <si>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</si>
  <si>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</si>
  <si>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</si>
  <si>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</si>
  <si>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</si>
  <si>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</si>
  <si>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</si>
  <si>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</si>
  <si>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</si>
  <si>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</si>
  <si>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</si>
  <si>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</si>
  <si>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</si>
  <si>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</si>
  <si>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</si>
  <si>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</si>
  <si>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</si>
  <si>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</si>
  <si>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</si>
  <si>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</si>
  <si>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</si>
  <si>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</si>
  <si>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</si>
  <si>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</si>
  <si>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</si>
  <si>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</si>
  <si>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</si>
  <si>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</si>
  <si>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</si>
  <si>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</si>
  <si>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</si>
  <si>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</si>
  <si>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</si>
  <si>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</si>
  <si>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</si>
  <si>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</si>
  <si>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</si>
  <si>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</si>
  <si>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</si>
  <si>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</si>
  <si>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</si>
  <si>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</si>
  <si>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</si>
  <si>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</si>
  <si>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</si>
  <si>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</si>
  <si>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</si>
  <si>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</si>
  <si>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</si>
  <si>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</si>
  <si>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</si>
  <si>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</si>
  <si>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</si>
  <si>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</si>
  <si>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</si>
  <si>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</si>
  <si>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</si>
  <si>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</si>
  <si>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</si>
  <si>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</si>
  <si>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</si>
  <si>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</si>
  <si>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</si>
  <si>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</si>
  <si>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</si>
  <si>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</si>
  <si>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</si>
  <si>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</si>
  <si>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</si>
  <si>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</si>
  <si>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</si>
  <si>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</si>
  <si>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</si>
  <si>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</si>
  <si>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</si>
  <si>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</si>
  <si>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</si>
  <si>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</si>
  <si>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</si>
  <si>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</si>
  <si>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</si>
  <si>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</si>
  <si>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</si>
  <si>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</si>
  <si>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</si>
  <si>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</si>
  <si>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</si>
  <si>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</si>
  <si>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</si>
  <si>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</si>
  <si>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</si>
  <si>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</si>
  <si>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</si>
  <si>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</si>
  <si>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</si>
  <si>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</si>
  <si>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</si>
  <si>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</si>
  <si>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</si>
  <si>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</si>
  <si>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</si>
  <si>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</si>
  <si>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</si>
  <si>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</si>
  <si>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</si>
  <si>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</si>
  <si>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</si>
  <si>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</si>
  <si>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</si>
  <si>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</si>
  <si>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</si>
  <si>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</si>
  <si>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</si>
  <si>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</si>
  <si>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</si>
  <si>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</si>
  <si>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</si>
  <si>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</si>
  <si>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</si>
  <si>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</si>
  <si>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</si>
  <si>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</si>
  <si>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</si>
  <si>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</si>
  <si>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</si>
  <si>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</si>
  <si>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</si>
  <si>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</si>
  <si>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</si>
  <si>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</si>
  <si>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</si>
  <si>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</si>
  <si>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</si>
  <si>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</si>
  <si>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</si>
  <si>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</si>
  <si>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</si>
  <si>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</si>
  <si>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</si>
  <si>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</si>
  <si>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</si>
  <si>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</si>
  <si>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</si>
  <si>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</si>
  <si>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</si>
  <si>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</si>
  <si>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</si>
  <si>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</si>
  <si>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</si>
  <si>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</si>
  <si>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</si>
  <si>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</si>
  <si>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</si>
  <si>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</si>
  <si>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</si>
  <si>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</si>
  <si>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</si>
  <si>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</si>
  <si>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</si>
  <si>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</si>
  <si>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</si>
  <si>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</si>
  <si>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</si>
  <si>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</si>
  <si>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</si>
  <si>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</si>
  <si>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</si>
  <si>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</si>
  <si>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</si>
  <si>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</si>
  <si>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</si>
  <si>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</si>
  <si>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</si>
  <si>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</si>
  <si>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</si>
  <si>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</si>
  <si>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</si>
  <si>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</si>
  <si>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</si>
  <si>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</si>
  <si>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</si>
  <si>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</si>
  <si>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</si>
  <si>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</si>
  <si>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</si>
  <si>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</si>
  <si>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</si>
  <si>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</si>
  <si>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</si>
  <si>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</si>
  <si>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</si>
  <si>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</si>
  <si>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</si>
  <si>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</si>
  <si>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</si>
  <si>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</si>
  <si>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</si>
  <si>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</si>
  <si>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</si>
  <si>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</si>
  <si>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</si>
  <si>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</si>
  <si>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</si>
  <si>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</si>
  <si>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</si>
  <si>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</si>
  <si>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</si>
  <si>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</si>
  <si>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</si>
  <si>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</si>
  <si>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</si>
  <si>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</si>
  <si>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</si>
  <si>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</si>
  <si>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</si>
  <si>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</si>
  <si>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</si>
  <si>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</si>
  <si>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</si>
  <si>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</si>
  <si>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</si>
  <si>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</si>
  <si>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</si>
  <si>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</si>
  <si>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</si>
  <si>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</si>
  <si>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</si>
  <si>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</si>
  <si>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</si>
  <si>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</si>
  <si>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</si>
  <si>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</si>
  <si>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</si>
  <si>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</si>
  <si>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</si>
  <si>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</si>
  <si>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</si>
  <si>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</si>
  <si>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</si>
  <si>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</si>
  <si>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</si>
  <si>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</si>
  <si>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</si>
  <si>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</si>
  <si>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</si>
  <si>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</si>
  <si>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</si>
  <si>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</si>
  <si>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</si>
  <si>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</si>
  <si>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</si>
  <si>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</si>
  <si>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</si>
  <si>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</si>
  <si>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</si>
  <si>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</si>
  <si>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</si>
  <si>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</si>
  <si>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</si>
  <si>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</si>
  <si>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</si>
  <si>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</si>
  <si>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</si>
  <si>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</si>
  <si>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</si>
  <si>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</si>
  <si>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</si>
  <si>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</si>
  <si>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</si>
  <si>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</si>
  <si>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</si>
  <si>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</si>
  <si>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</si>
  <si>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</si>
  <si>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</si>
  <si>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</si>
  <si>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</si>
  <si>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</si>
  <si>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</si>
  <si>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</si>
  <si>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</si>
  <si>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</si>
  <si>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</si>
  <si>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</si>
  <si>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</si>
  <si>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</si>
  <si>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</si>
  <si>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</si>
  <si>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</si>
  <si>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</si>
  <si>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</si>
  <si>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</si>
  <si>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</si>
  <si>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</si>
  <si>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</si>
  <si>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</si>
  <si>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</si>
  <si>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</si>
  <si>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</si>
  <si>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</si>
  <si>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</si>
  <si>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</si>
  <si>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</si>
  <si>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</si>
  <si>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</si>
  <si>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</si>
  <si>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</si>
  <si>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</si>
  <si>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</si>
  <si>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</si>
  <si>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</si>
  <si>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</si>
  <si>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</si>
  <si>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</si>
  <si>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</si>
  <si>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</si>
  <si>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</si>
  <si>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</si>
  <si>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</si>
  <si>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</si>
  <si>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</si>
  <si>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</si>
  <si>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</si>
  <si>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</si>
  <si>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</si>
  <si>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</si>
  <si>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</si>
  <si>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</si>
  <si>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</si>
  <si>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</si>
  <si>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</si>
  <si>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</si>
  <si>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</si>
  <si>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</si>
  <si>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</si>
  <si>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</si>
  <si>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</si>
  <si>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</si>
  <si>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</si>
  <si>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</si>
  <si>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</si>
  <si>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</si>
  <si>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</si>
  <si>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</si>
  <si>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</si>
  <si>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</si>
  <si>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</si>
  <si>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</si>
  <si>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</si>
  <si>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</si>
  <si>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</si>
  <si>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</si>
  <si>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</si>
  <si>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</si>
  <si>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</si>
  <si>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</si>
  <si>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</si>
  <si>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</si>
  <si>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</si>
  <si>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</si>
  <si>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</si>
  <si>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</si>
  <si>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</si>
  <si>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</si>
  <si>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</si>
  <si>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</si>
  <si>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</si>
  <si>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</si>
  <si>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</si>
  <si>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</si>
  <si>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</si>
  <si>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</si>
  <si>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</si>
  <si>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</si>
  <si>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</si>
  <si>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</si>
  <si>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</si>
  <si>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</si>
  <si>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</si>
  <si>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</si>
  <si>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</si>
  <si>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</si>
  <si>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</si>
  <si>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</si>
  <si>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</si>
  <si>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</si>
  <si>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</si>
  <si>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</si>
  <si>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</si>
  <si>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</si>
  <si>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</si>
  <si>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</si>
  <si>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</si>
  <si>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</si>
  <si>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</si>
  <si>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</si>
  <si>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</si>
  <si>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</si>
  <si>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</si>
  <si>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</si>
  <si>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</si>
  <si>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</si>
  <si>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</si>
  <si>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</si>
  <si>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</si>
  <si>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</si>
  <si>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</si>
  <si>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</si>
  <si>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</si>
  <si>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</si>
  <si>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</si>
  <si>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</si>
  <si>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</si>
  <si>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</si>
  <si>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</si>
  <si>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</si>
  <si>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</si>
  <si>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</si>
  <si>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</si>
  <si>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</si>
  <si>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</si>
  <si>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</si>
  <si>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</si>
  <si>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</si>
  <si>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</si>
  <si>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</si>
  <si>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</si>
  <si>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</si>
  <si>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</si>
  <si>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</si>
  <si>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</si>
  <si>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</si>
  <si>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</si>
  <si>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</si>
  <si>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</si>
  <si>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</si>
  <si>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</si>
  <si>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</si>
  <si>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</si>
  <si>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</si>
  <si>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</si>
  <si>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</si>
  <si>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</si>
  <si>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</si>
  <si>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</si>
  <si>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</si>
  <si>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</si>
  <si>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</si>
  <si>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</si>
  <si>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</si>
  <si>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</si>
  <si>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</si>
  <si>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</si>
  <si>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</si>
  <si>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</si>
  <si>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</si>
  <si>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</si>
  <si>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</si>
  <si>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</si>
  <si>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</si>
  <si>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</si>
  <si>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</si>
  <si>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</si>
  <si>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</si>
  <si>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</si>
  <si>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</si>
  <si>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</si>
  <si>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</si>
  <si>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</si>
  <si>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</si>
  <si>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</si>
  <si>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</si>
  <si>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</si>
  <si>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</si>
  <si>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</si>
  <si>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</si>
  <si>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</si>
  <si>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</si>
  <si>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</si>
  <si>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</si>
  <si>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</si>
  <si>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</si>
  <si>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</si>
  <si>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</si>
  <si>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</si>
  <si>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</si>
  <si>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</si>
  <si>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</si>
  <si>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</si>
  <si>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</si>
  <si>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</si>
  <si>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</si>
  <si>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</si>
  <si>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</si>
  <si>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</si>
  <si>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</si>
  <si>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</si>
  <si>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</si>
  <si>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</si>
  <si>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</si>
  <si>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</si>
  <si>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</si>
  <si>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</si>
  <si>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</si>
  <si>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</si>
  <si>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</si>
  <si>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</si>
  <si>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</si>
  <si>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</si>
  <si>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</si>
  <si>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</si>
  <si>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</si>
  <si>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</si>
  <si>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</si>
  <si>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</si>
  <si>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</si>
  <si>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</si>
  <si>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</si>
  <si>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</si>
  <si>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</si>
  <si>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</si>
  <si>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</si>
  <si>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</si>
  <si>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</si>
  <si>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</si>
  <si>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</si>
  <si>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</si>
  <si>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</si>
  <si>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</si>
  <si>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</si>
  <si>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</si>
  <si>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</si>
  <si>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</si>
  <si>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</si>
  <si>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</si>
  <si>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</si>
  <si>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</si>
  <si>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</si>
  <si>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</si>
  <si>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</si>
  <si>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</si>
  <si>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</si>
  <si>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</si>
  <si>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</si>
  <si>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</si>
  <si>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</si>
  <si>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</si>
  <si>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</si>
  <si>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</si>
  <si>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</si>
  <si>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</si>
  <si>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</si>
  <si>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</si>
  <si>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</si>
  <si>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</si>
  <si>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</si>
  <si>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</si>
  <si>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</si>
  <si>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</si>
  <si>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</si>
  <si>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</si>
  <si>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</si>
  <si>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</si>
  <si>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</si>
  <si>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</si>
  <si>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</si>
  <si>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</si>
  <si>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</si>
  <si>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</si>
  <si>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</si>
  <si>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</si>
  <si>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</si>
  <si>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</si>
  <si>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</si>
  <si>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</si>
  <si>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</si>
  <si>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</si>
  <si>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</si>
  <si>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</si>
  <si>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</si>
  <si>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</si>
  <si>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</si>
  <si>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</si>
  <si>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</si>
  <si>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</si>
  <si>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</si>
  <si>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</si>
  <si>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</si>
  <si>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</si>
  <si>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</si>
  <si>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</si>
  <si>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</si>
  <si>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</si>
  <si>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</si>
  <si>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</si>
  <si>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</si>
  <si>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</si>
  <si>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</si>
  <si>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</si>
  <si>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</si>
  <si>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</si>
  <si>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</si>
  <si>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</si>
  <si>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</si>
  <si>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</si>
  <si>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</si>
  <si>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</si>
  <si>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</si>
  <si>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</si>
  <si>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</si>
  <si>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</si>
  <si>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</si>
  <si>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</si>
  <si>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</si>
  <si>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</si>
  <si>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</si>
  <si>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</si>
  <si>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</si>
  <si>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</si>
  <si>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</si>
  <si>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</si>
  <si>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</si>
  <si>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</si>
  <si>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</si>
  <si>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</si>
  <si>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</si>
  <si>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</si>
  <si>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</si>
  <si>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</si>
  <si>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</si>
  <si>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</si>
  <si>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</si>
  <si>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</si>
  <si>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</si>
  <si>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</si>
  <si>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</si>
  <si>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</si>
  <si>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</si>
  <si>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</si>
  <si>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</si>
  <si>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</si>
  <si>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</si>
  <si>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</si>
  <si>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</si>
  <si>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</si>
  <si>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</si>
  <si>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</si>
  <si>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</si>
  <si>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</si>
  <si>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</si>
  <si>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</si>
  <si>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</si>
  <si>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</si>
  <si>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</si>
  <si>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</si>
  <si>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</si>
  <si>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</si>
  <si>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</si>
  <si>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</si>
  <si>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</si>
  <si>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</si>
  <si>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</si>
  <si>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</si>
  <si>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</si>
  <si>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</si>
  <si>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</si>
  <si>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</si>
  <si>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</si>
  <si>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</si>
  <si>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</si>
  <si>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</si>
  <si>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</si>
  <si>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</si>
  <si>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</si>
  <si>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</si>
  <si>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</si>
  <si>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</si>
  <si>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</si>
  <si>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</si>
  <si>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</si>
  <si>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</si>
  <si>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</si>
  <si>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</si>
  <si>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</si>
  <si>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</si>
  <si>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</si>
  <si>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</si>
  <si>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</si>
  <si>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</si>
  <si>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</si>
  <si>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</si>
  <si>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</si>
  <si>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</si>
  <si>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</si>
  <si>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</si>
  <si>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</si>
  <si>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</si>
  <si>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</si>
  <si>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</si>
  <si>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</si>
  <si>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</si>
  <si>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</si>
  <si>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</si>
  <si>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</si>
  <si>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</si>
  <si>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</si>
  <si>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</si>
  <si>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</si>
  <si>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</si>
  <si>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</si>
  <si>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</si>
  <si>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</si>
  <si>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</si>
  <si>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</si>
  <si>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</si>
  <si>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</si>
  <si>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</si>
  <si>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</si>
  <si>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</si>
  <si>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</si>
  <si>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</si>
  <si>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</si>
  <si>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</si>
  <si>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</si>
  <si>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</si>
  <si>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</si>
  <si>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</si>
  <si>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</si>
  <si>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</si>
  <si>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</si>
  <si>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</si>
  <si>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</si>
  <si>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</si>
  <si>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</si>
  <si>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</si>
  <si>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</si>
  <si>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</si>
  <si>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</si>
  <si>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</si>
  <si>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</si>
  <si>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</si>
  <si>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</si>
  <si>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</si>
  <si>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</si>
  <si>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</si>
  <si>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</si>
  <si>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</si>
  <si>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</si>
  <si>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</si>
  <si>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</si>
  <si>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</si>
  <si>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</si>
  <si>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</si>
  <si>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</si>
  <si>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</si>
  <si>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</si>
  <si>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</si>
  <si>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</si>
  <si>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</si>
  <si>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</si>
  <si>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</si>
  <si>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</si>
  <si>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</si>
  <si>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</si>
  <si>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</si>
  <si>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</si>
  <si>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</si>
  <si>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</si>
  <si>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</si>
  <si>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</si>
  <si>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</si>
  <si>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</si>
  <si>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</si>
  <si>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</si>
  <si>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</si>
  <si>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</si>
  <si>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</si>
  <si>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</si>
  <si>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</si>
  <si>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</si>
  <si>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</si>
  <si>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</si>
  <si>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</si>
  <si>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</si>
  <si>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</si>
  <si>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</si>
  <si>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</si>
  <si>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</si>
  <si>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</si>
  <si>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</si>
  <si>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</si>
  <si>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</si>
  <si>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</si>
  <si>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</si>
  <si>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</si>
  <si>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</si>
  <si>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</si>
  <si>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</si>
  <si>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</si>
  <si>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</si>
  <si>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</si>
  <si>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</si>
  <si>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</si>
  <si>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</si>
  <si>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</si>
  <si>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</si>
  <si>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</si>
  <si>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</si>
  <si>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</si>
  <si>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</si>
  <si>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</si>
  <si>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</si>
  <si>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</si>
  <si>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</si>
  <si>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</si>
  <si>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</si>
  <si>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</si>
  <si>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</si>
  <si>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</si>
  <si>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</si>
  <si>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</si>
  <si>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</si>
  <si>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</si>
  <si>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</si>
  <si>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</si>
  <si>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</si>
  <si>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</si>
  <si>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</si>
  <si>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</si>
  <si>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</si>
  <si>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</si>
  <si>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</si>
  <si>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</si>
  <si>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</si>
  <si>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</si>
  <si>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</si>
  <si>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</si>
  <si>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</si>
  <si>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</si>
  <si>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</si>
  <si>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</si>
  <si>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</si>
  <si>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</si>
  <si>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</si>
  <si>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</si>
  <si>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</si>
  <si>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</si>
  <si>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</si>
  <si>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</si>
  <si>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</si>
  <si>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</si>
  <si>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</si>
  <si>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</si>
  <si>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</si>
  <si>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</si>
  <si>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</si>
  <si>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</si>
  <si>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</si>
  <si>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</si>
  <si>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</si>
  <si>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</si>
  <si>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</si>
  <si>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</si>
  <si>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</si>
  <si>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</si>
  <si>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</si>
  <si>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</si>
  <si>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</si>
  <si>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</si>
  <si>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</si>
  <si>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</si>
  <si>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</si>
  <si>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</si>
  <si>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</si>
  <si>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</si>
  <si>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</si>
  <si>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</si>
  <si>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</si>
  <si>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</si>
  <si>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</si>
  <si>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</si>
  <si>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</si>
  <si>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</si>
  <si>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</si>
  <si>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</si>
  <si>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</si>
  <si>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</si>
  <si>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</si>
  <si>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</si>
  <si>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</si>
  <si>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</si>
  <si>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</si>
  <si>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</si>
  <si>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</si>
  <si>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</si>
  <si>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</si>
  <si>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</si>
  <si>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</si>
  <si>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</si>
  <si>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</si>
  <si>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</si>
  <si>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</si>
  <si>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</si>
  <si>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</si>
  <si>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</si>
  <si>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</si>
  <si>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</si>
  <si>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</si>
  <si>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</si>
  <si>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</si>
  <si>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</si>
  <si>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</si>
  <si>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</si>
  <si>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</si>
  <si>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</si>
  <si>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</si>
  <si>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</si>
  <si>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</si>
  <si>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</si>
  <si>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</si>
  <si>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</si>
  <si>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</si>
  <si>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</si>
  <si>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</si>
  <si>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</si>
  <si>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</si>
  <si>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</si>
  <si>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</si>
  <si>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</si>
  <si>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</si>
  <si>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</si>
  <si>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</si>
  <si>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</si>
  <si>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</si>
  <si>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</si>
  <si>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</si>
  <si>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</si>
  <si>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</si>
  <si>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</si>
  <si>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</si>
  <si>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</si>
  <si>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</si>
  <si>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</si>
  <si>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</si>
  <si>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</si>
  <si>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</si>
  <si>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</si>
  <si>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</si>
  <si>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</si>
  <si>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</si>
  <si>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</si>
  <si>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</si>
  <si>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</si>
  <si>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</si>
  <si>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</si>
  <si>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</si>
  <si>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</si>
  <si>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</si>
  <si>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</si>
  <si>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</si>
  <si>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</si>
  <si>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</si>
  <si>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</si>
  <si>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</si>
  <si>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</si>
  <si>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</si>
  <si>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</si>
  <si>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</si>
  <si>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</si>
  <si>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</si>
  <si>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</si>
  <si>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</si>
  <si>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</si>
  <si>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</si>
  <si>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</si>
  <si>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</si>
  <si>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</si>
  <si>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</si>
  <si>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</si>
  <si>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</si>
  <si>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</si>
  <si>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</si>
  <si>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</si>
  <si>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</si>
  <si>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</si>
  <si>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</si>
  <si>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</si>
  <si>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</si>
  <si>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</si>
  <si>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</si>
  <si>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</si>
  <si>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</si>
  <si>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</si>
  <si>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</si>
  <si>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</si>
  <si>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</si>
  <si>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</si>
  <si>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</si>
  <si>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</si>
  <si>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</si>
  <si>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</si>
  <si>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</si>
  <si>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</si>
  <si>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</si>
  <si>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</si>
  <si>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</si>
  <si>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</si>
  <si>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</si>
  <si>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</si>
  <si>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</si>
  <si>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</si>
  <si>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</si>
  <si>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</si>
  <si>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</si>
  <si>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</si>
  <si>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</si>
  <si>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</si>
  <si>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</si>
  <si>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</si>
  <si>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</si>
  <si>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</si>
  <si>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</si>
  <si>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</si>
  <si>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</si>
  <si>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</si>
  <si>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</si>
  <si>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</si>
  <si>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</si>
  <si>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</si>
  <si>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</si>
  <si>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</si>
  <si>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</si>
  <si>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</si>
  <si>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</si>
  <si>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</si>
  <si>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</si>
  <si>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</si>
  <si>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</si>
  <si>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</si>
  <si>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</si>
  <si>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</si>
  <si>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</si>
  <si>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</si>
  <si>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</si>
  <si>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</si>
  <si>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</si>
  <si>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</si>
  <si>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</si>
  <si>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</si>
  <si>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</si>
  <si>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</si>
  <si>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</si>
  <si>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</si>
  <si>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</si>
  <si>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</si>
  <si>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</si>
  <si>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</si>
  <si>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</si>
  <si>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</si>
  <si>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</si>
  <si>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</si>
  <si>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</si>
  <si>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</si>
  <si>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</si>
  <si>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</si>
  <si>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</si>
  <si>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</si>
  <si>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</si>
  <si>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</si>
  <si>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</si>
  <si>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</si>
  <si>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</si>
  <si>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</si>
  <si>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</si>
  <si>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</si>
  <si>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</si>
  <si>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</si>
  <si>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</si>
  <si>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</si>
  <si>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</si>
  <si>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</si>
  <si>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</si>
  <si>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</si>
  <si>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</si>
  <si>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</si>
  <si>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</si>
  <si>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</si>
  <si>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</si>
  <si>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</si>
  <si>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</si>
  <si>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</si>
  <si>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</si>
  <si>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</si>
  <si>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</si>
  <si>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</si>
  <si>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</si>
  <si>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</si>
  <si>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</si>
  <si>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</si>
  <si>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</si>
  <si>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</si>
  <si>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</si>
  <si>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</si>
  <si>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</si>
  <si>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</si>
  <si>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</si>
  <si>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</si>
  <si>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</si>
  <si>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</si>
  <si>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</si>
  <si>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</si>
  <si>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</si>
  <si>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</si>
  <si>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</si>
  <si>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</si>
  <si>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</si>
  <si>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</si>
  <si>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</si>
  <si>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</si>
  <si>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</si>
  <si>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</si>
  <si>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</si>
  <si>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</si>
  <si>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</si>
  <si>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</si>
  <si>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</si>
  <si>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</si>
  <si>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</si>
  <si>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</si>
  <si>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</si>
  <si>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</si>
  <si>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</si>
  <si>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</si>
  <si>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</si>
  <si>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</si>
  <si>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</si>
  <si>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</si>
  <si>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</si>
  <si>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</si>
  <si>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</si>
  <si>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</si>
  <si>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</si>
  <si>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</si>
  <si>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</si>
  <si>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</si>
  <si>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</si>
  <si>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</si>
  <si>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</si>
  <si>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</si>
  <si>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</si>
  <si>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</si>
  <si>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</si>
  <si>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</si>
  <si>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</si>
  <si>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</si>
  <si>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</si>
  <si>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</si>
  <si>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</si>
  <si>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</si>
  <si>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</si>
  <si>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</si>
  <si>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</si>
  <si>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</si>
  <si>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</si>
  <si>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</si>
  <si>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</si>
  <si>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</si>
  <si>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</si>
  <si>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</si>
  <si>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</si>
  <si>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</si>
  <si>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</si>
  <si>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</si>
  <si>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</si>
  <si>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</si>
  <si>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</si>
  <si>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</si>
  <si>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</si>
  <si>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</si>
  <si>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</si>
  <si>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</si>
  <si>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</si>
  <si>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</si>
  <si>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</si>
  <si>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</si>
  <si>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</si>
  <si>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</si>
  <si>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</si>
  <si>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</si>
  <si>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</si>
  <si>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</si>
  <si>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</si>
  <si>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</si>
  <si>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</si>
  <si>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</si>
  <si>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</si>
  <si>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</si>
  <si>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</si>
  <si>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</si>
  <si>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</si>
  <si>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</si>
  <si>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</si>
  <si>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</si>
  <si>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</si>
  <si>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</si>
  <si>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</si>
  <si>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</si>
  <si>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</si>
  <si>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</si>
  <si>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</si>
  <si>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</si>
  <si>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</si>
  <si>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</si>
  <si>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</si>
  <si>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</si>
  <si>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</si>
  <si>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</si>
  <si>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</si>
  <si>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</si>
  <si>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</si>
  <si>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</si>
  <si>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</si>
  <si>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</si>
  <si>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</si>
  <si>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</si>
  <si>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</si>
  <si>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</si>
  <si>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</si>
  <si>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</si>
  <si>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</si>
  <si>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</si>
  <si>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</si>
  <si>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</si>
  <si>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</si>
  <si>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</si>
  <si>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</si>
  <si>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</si>
  <si>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</si>
  <si>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</si>
  <si>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</si>
  <si>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</si>
  <si>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</si>
  <si>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</si>
  <si>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</si>
  <si>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</si>
  <si>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</si>
  <si>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</si>
  <si>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</si>
  <si>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</si>
  <si>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</si>
  <si>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</si>
  <si>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</si>
  <si>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</si>
  <si>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</si>
  <si>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</si>
  <si>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</si>
  <si>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</si>
  <si>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</si>
  <si>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</si>
  <si>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</si>
  <si>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</si>
  <si>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</si>
  <si>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</si>
  <si>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</si>
  <si>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</si>
  <si>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</si>
  <si>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</si>
  <si>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</si>
  <si>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</si>
  <si>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</si>
  <si>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</si>
  <si>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</si>
  <si>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</si>
  <si>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</si>
  <si>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</si>
  <si>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</si>
  <si>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</si>
  <si>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</si>
  <si>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</si>
  <si>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</si>
  <si>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</si>
  <si>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</si>
  <si>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</si>
  <si>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</si>
  <si>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</si>
  <si>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</si>
  <si>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</si>
  <si>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</si>
  <si>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</si>
  <si>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</si>
  <si>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</si>
  <si>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</si>
  <si>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</si>
  <si>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</si>
  <si>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</si>
  <si>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</si>
  <si>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</si>
  <si>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</si>
  <si>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</si>
  <si>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</si>
  <si>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</si>
  <si>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</si>
  <si>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</si>
  <si>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</si>
  <si>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</si>
  <si>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</si>
  <si>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</si>
  <si>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</si>
  <si>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</si>
  <si>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</si>
  <si>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</si>
  <si>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</si>
  <si>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</si>
  <si>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</si>
  <si>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</si>
  <si>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</si>
  <si>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</si>
  <si>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</si>
  <si>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</si>
  <si>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</si>
  <si>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</si>
  <si>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</si>
  <si>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</si>
  <si>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</si>
  <si>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</si>
  <si>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</si>
  <si>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</si>
  <si>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</si>
  <si>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</si>
  <si>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</si>
  <si>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</si>
  <si>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</si>
  <si>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</si>
  <si>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</si>
  <si>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</si>
  <si>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</si>
  <si>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</si>
  <si>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</si>
  <si>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</si>
  <si>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</si>
  <si>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</si>
  <si>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</si>
  <si>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</si>
  <si>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</si>
  <si>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</si>
  <si>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</si>
  <si>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</si>
  <si>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</si>
  <si>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</si>
  <si>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</si>
  <si>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</si>
  <si>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</si>
  <si>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</si>
  <si>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</si>
  <si>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</si>
  <si>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</si>
  <si>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</si>
  <si>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</si>
  <si>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</si>
  <si>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</si>
  <si>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</si>
  <si>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</si>
  <si>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</si>
  <si>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</si>
  <si>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</si>
  <si>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</si>
  <si>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</si>
  <si>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</si>
  <si>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</si>
  <si>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</si>
  <si>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</si>
  <si>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</si>
  <si>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</si>
  <si>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</si>
  <si>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</si>
  <si>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</si>
  <si>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</si>
  <si>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</si>
  <si>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</si>
  <si>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</si>
  <si>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</si>
  <si>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</si>
  <si>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</si>
  <si>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</si>
  <si>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</si>
  <si>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</si>
  <si>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</si>
  <si>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</si>
  <si>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</si>
  <si>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</si>
  <si>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</si>
  <si>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</si>
  <si>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</si>
  <si>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</si>
  <si>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</si>
  <si>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</si>
  <si>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</si>
  <si>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</si>
  <si>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</si>
  <si>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</si>
  <si>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</si>
  <si>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</si>
  <si>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</si>
  <si>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</si>
  <si>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</si>
  <si>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</si>
  <si>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</si>
  <si>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</si>
  <si>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</si>
  <si>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</si>
  <si>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</si>
  <si>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</si>
  <si>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</si>
  <si>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</si>
  <si>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</si>
  <si>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</si>
  <si>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</si>
  <si>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</si>
  <si>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</si>
  <si>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</si>
  <si>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</si>
  <si>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</si>
  <si>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</si>
  <si>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</si>
  <si>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</si>
  <si>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</si>
  <si>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</si>
  <si>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</si>
  <si>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</si>
  <si>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</si>
  <si>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</si>
  <si>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</si>
  <si>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</si>
  <si>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</si>
  <si>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</si>
  <si>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</si>
  <si>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</si>
  <si>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</si>
  <si>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</si>
  <si>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</si>
  <si>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</si>
  <si>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</si>
  <si>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</si>
  <si>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</si>
  <si>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</si>
  <si>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</si>
  <si>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</si>
  <si>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</si>
  <si>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</si>
  <si>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</si>
  <si>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</si>
  <si>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</si>
  <si>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</si>
  <si>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</si>
  <si>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</si>
  <si>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</si>
  <si>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</si>
  <si>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</si>
  <si>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</si>
  <si>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</si>
  <si>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</si>
  <si>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</si>
  <si>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</si>
  <si>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</si>
  <si>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</si>
  <si>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</si>
  <si>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</si>
  <si>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</si>
  <si>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</si>
  <si>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</si>
  <si>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</si>
  <si>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</si>
  <si>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</si>
  <si>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</si>
  <si>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</si>
  <si>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</si>
  <si>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</si>
  <si>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</si>
  <si>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</si>
  <si>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</si>
  <si>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</si>
  <si>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</si>
  <si>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</si>
  <si>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</si>
  <si>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</si>
  <si>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</si>
  <si>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</si>
  <si>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</si>
  <si>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</si>
  <si>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</si>
  <si>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</si>
  <si>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</si>
  <si>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</si>
  <si>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</si>
  <si>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</si>
  <si>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</si>
  <si>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</si>
  <si>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</si>
  <si>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</si>
  <si>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</si>
  <si>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</si>
  <si>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</si>
  <si>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</si>
  <si>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</si>
  <si>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</si>
  <si>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</si>
  <si>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</si>
  <si>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</si>
  <si>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</si>
  <si>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</si>
  <si>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</si>
  <si>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</si>
  <si>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</si>
  <si>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</si>
  <si>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</si>
  <si>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</si>
  <si>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</si>
  <si>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</si>
  <si>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</si>
  <si>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</si>
  <si>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</si>
  <si>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</si>
  <si>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</si>
  <si>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</si>
  <si>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</si>
  <si>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</si>
  <si>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</si>
  <si>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</si>
  <si>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</si>
  <si>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</si>
  <si>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</si>
  <si>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</si>
  <si>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</si>
  <si>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</si>
  <si>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</si>
  <si>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</si>
  <si>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</si>
  <si>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</si>
  <si>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</si>
  <si>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</si>
  <si>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</si>
  <si>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</si>
  <si>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</si>
  <si>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</si>
  <si>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</si>
  <si>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</si>
  <si>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</si>
  <si>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</si>
  <si>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</si>
  <si>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</si>
  <si>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</si>
  <si>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</si>
  <si>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</si>
  <si>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</si>
  <si>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</si>
  <si>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</si>
  <si>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</si>
  <si>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</si>
  <si>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</si>
  <si>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</si>
  <si>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</si>
  <si>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</si>
  <si>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</si>
  <si>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</si>
  <si>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</si>
  <si>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</si>
  <si>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</si>
  <si>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</si>
  <si>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</si>
  <si>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</si>
  <si>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</si>
  <si>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</si>
  <si>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</si>
  <si>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</si>
  <si>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</si>
  <si>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</si>
  <si>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</si>
  <si>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</si>
  <si>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</si>
  <si>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</si>
  <si>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</si>
  <si>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</si>
  <si>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</si>
  <si>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</si>
  <si>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</si>
  <si>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</si>
  <si>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</si>
  <si>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</si>
  <si>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</si>
  <si>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</si>
  <si>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</si>
  <si>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</si>
  <si>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</si>
  <si>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</si>
  <si>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</si>
  <si>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</si>
  <si>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</si>
  <si>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</si>
  <si>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</si>
  <si>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</si>
  <si>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</si>
  <si>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</si>
  <si>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</si>
  <si>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</si>
  <si>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</si>
  <si>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</si>
  <si>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</si>
  <si>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</si>
  <si>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</si>
  <si>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</si>
  <si>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</si>
  <si>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</si>
  <si>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</si>
  <si>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</si>
  <si>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</si>
  <si>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</si>
  <si>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</si>
  <si>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</si>
  <si>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</si>
  <si>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</si>
  <si>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</si>
  <si>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</si>
  <si>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</si>
  <si>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</si>
  <si>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</si>
  <si>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</si>
  <si>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</si>
  <si>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</si>
  <si>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</si>
  <si>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</si>
  <si>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</si>
  <si>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</si>
  <si>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</si>
  <si>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</si>
  <si>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</si>
  <si>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</si>
  <si>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</si>
  <si>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</si>
  <si>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</si>
  <si>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</si>
  <si>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</si>
  <si>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</si>
  <si>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</si>
  <si>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</si>
  <si>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</si>
  <si>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</si>
  <si>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</si>
  <si>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</si>
  <si>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</si>
  <si>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</si>
  <si>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</si>
  <si>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</si>
  <si>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</si>
  <si>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</si>
  <si>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</si>
  <si>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</si>
  <si>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</si>
  <si>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</si>
  <si>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</si>
  <si>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</si>
  <si>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</si>
  <si>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</si>
  <si>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</si>
  <si>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</si>
  <si>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</si>
  <si>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</si>
  <si>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</si>
  <si>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</si>
  <si>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</si>
  <si>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</si>
  <si>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</si>
  <si>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</si>
  <si>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</si>
  <si>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</si>
  <si>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</si>
  <si>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</si>
  <si>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</si>
  <si>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</si>
  <si>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</si>
  <si>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</si>
  <si>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</si>
  <si>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</si>
  <si>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</si>
  <si>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</si>
  <si>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</si>
  <si>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</si>
  <si>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</si>
  <si>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</si>
  <si>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</si>
  <si>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</si>
  <si>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</si>
  <si>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</si>
  <si>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</si>
  <si>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</si>
  <si>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</si>
  <si>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</si>
  <si>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</si>
  <si>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</si>
  <si>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</si>
  <si>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</si>
  <si>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</si>
  <si>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</si>
  <si>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</si>
  <si>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</si>
  <si>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</si>
  <si>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</si>
  <si>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</si>
  <si>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</si>
  <si>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</si>
  <si>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</si>
  <si>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</si>
  <si>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</si>
  <si>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</si>
  <si>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</si>
  <si>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</si>
  <si>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</si>
  <si>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</si>
  <si>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</si>
  <si>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</si>
  <si>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</si>
  <si>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</si>
  <si>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</si>
  <si>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</si>
  <si>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</si>
  <si>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</si>
  <si>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</si>
  <si>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</si>
  <si>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</si>
  <si>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</si>
  <si>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</si>
  <si>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</si>
  <si>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</si>
  <si>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</si>
  <si>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</si>
  <si>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</si>
  <si>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</si>
  <si>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</si>
  <si>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</si>
  <si>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</si>
  <si>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</si>
  <si>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</si>
  <si>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</si>
  <si>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</si>
  <si>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</si>
  <si>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</si>
  <si>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</si>
  <si>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</si>
  <si>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</si>
  <si>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</si>
  <si>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</si>
  <si>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</si>
  <si>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</si>
  <si>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</si>
  <si>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</si>
  <si>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</si>
  <si>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</si>
  <si>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</si>
  <si>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</si>
  <si>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</si>
  <si>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</si>
  <si>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</si>
  <si>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</si>
  <si>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</si>
  <si>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</si>
  <si>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</si>
  <si>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</si>
  <si>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</si>
  <si>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</si>
  <si>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</si>
  <si>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</si>
  <si>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</si>
  <si>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</si>
  <si>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</si>
  <si>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</si>
  <si>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</si>
  <si>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</si>
  <si>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</si>
  <si>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</si>
  <si>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</si>
  <si>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</si>
  <si>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</si>
  <si>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</si>
  <si>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</si>
  <si>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</si>
  <si>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</si>
  <si>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</si>
  <si>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</si>
  <si>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</si>
  <si>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</si>
  <si>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</si>
  <si>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</si>
  <si>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</si>
  <si>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</si>
  <si>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</si>
  <si>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</si>
  <si>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</si>
  <si>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</si>
  <si>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</si>
  <si>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</si>
  <si>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</si>
  <si>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</si>
  <si>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</si>
  <si>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</si>
  <si>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</si>
  <si>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</si>
  <si>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</si>
  <si>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</si>
  <si>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</si>
  <si>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</si>
  <si>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</si>
  <si>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</si>
  <si>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</si>
  <si>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</si>
  <si>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</si>
  <si>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</si>
  <si>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</si>
  <si>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</si>
  <si>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</si>
  <si>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</si>
  <si>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</si>
  <si>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</si>
  <si>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</si>
  <si>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</si>
  <si>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</si>
  <si>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</si>
  <si>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</si>
  <si>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</si>
  <si>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</si>
  <si>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</si>
  <si>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</si>
  <si>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</si>
  <si>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</si>
  <si>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</si>
  <si>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</si>
  <si>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</si>
  <si>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</si>
  <si>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</si>
  <si>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</si>
  <si>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</si>
  <si>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</si>
  <si>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</si>
  <si>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</si>
  <si>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</si>
  <si>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</si>
  <si>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</si>
  <si>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</si>
  <si>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</si>
  <si>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</si>
  <si>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</si>
  <si>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</si>
  <si>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</si>
  <si>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</si>
  <si>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</si>
  <si>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</si>
  <si>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</si>
  <si>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</si>
  <si>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</si>
  <si>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</si>
  <si>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</si>
  <si>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</si>
  <si>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</si>
  <si>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</si>
  <si>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</si>
  <si>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</si>
  <si>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</si>
  <si>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</si>
  <si>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</si>
  <si>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</si>
  <si>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</si>
  <si>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</si>
  <si>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</si>
  <si>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</si>
  <si>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</si>
  <si>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</si>
  <si>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</si>
  <si>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</si>
  <si>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</si>
  <si>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</si>
  <si>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</si>
  <si>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</si>
  <si>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</si>
  <si>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</si>
  <si>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</si>
  <si>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</si>
  <si>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</si>
  <si>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</si>
  <si>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</si>
  <si>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</si>
  <si>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</si>
  <si>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</si>
  <si>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</si>
  <si>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</si>
  <si>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</si>
  <si>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</si>
  <si>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</si>
  <si>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</si>
  <si>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</si>
  <si>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</si>
  <si>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</si>
  <si>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</si>
  <si>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</si>
  <si>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</si>
  <si>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</si>
  <si>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</si>
  <si>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</si>
  <si>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</si>
  <si>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</si>
  <si>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</si>
  <si>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</si>
  <si>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</si>
  <si>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</si>
  <si>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</si>
  <si>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</si>
  <si>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</si>
  <si>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</si>
  <si>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</si>
  <si>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</si>
  <si>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</si>
  <si>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</si>
  <si>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</si>
  <si>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</si>
  <si>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</si>
  <si>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</si>
  <si>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</si>
  <si>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</si>
  <si>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</si>
  <si>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</si>
  <si>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</si>
  <si>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</si>
  <si>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</si>
  <si>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</si>
  <si>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</si>
  <si>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</si>
  <si>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</si>
  <si>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</si>
  <si>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</si>
  <si>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</si>
  <si>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</si>
  <si>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</si>
  <si>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</si>
  <si>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</si>
  <si>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</si>
  <si>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</si>
  <si>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</si>
  <si>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</si>
  <si>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</si>
  <si>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</si>
  <si>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</si>
  <si>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</si>
  <si>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</si>
  <si>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</si>
  <si>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</si>
  <si>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</si>
  <si>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</si>
  <si>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</si>
  <si>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</si>
  <si>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</si>
  <si>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</si>
  <si>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</si>
  <si>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</si>
  <si>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</si>
  <si>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</si>
  <si>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</si>
  <si>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</si>
  <si>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</si>
  <si>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</si>
  <si>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</si>
  <si>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</si>
  <si>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</si>
  <si>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</si>
  <si>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</si>
  <si>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</si>
  <si>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</si>
  <si>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</si>
  <si>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</si>
  <si>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</si>
  <si>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</si>
  <si>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</si>
  <si>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</si>
  <si>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</si>
  <si>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</si>
  <si>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</si>
  <si>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</si>
  <si>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</si>
  <si>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</si>
  <si>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</si>
  <si>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</si>
  <si>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</si>
  <si>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</si>
  <si>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</si>
  <si>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</si>
  <si>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</si>
  <si>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</si>
  <si>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</si>
  <si>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</si>
  <si>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</si>
  <si>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</si>
  <si>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</si>
  <si>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</si>
  <si>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</si>
  <si>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</si>
  <si>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</si>
  <si>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</si>
  <si>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</si>
  <si>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</si>
  <si>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</si>
  <si>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</si>
  <si>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</si>
  <si>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</si>
  <si>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</si>
  <si>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</si>
  <si>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</si>
  <si>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</si>
  <si>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</si>
  <si>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</si>
  <si>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</si>
  <si>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</si>
  <si>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</si>
  <si>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</si>
  <si>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</si>
  <si>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</si>
  <si>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</si>
  <si>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</si>
  <si>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</si>
  <si>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</si>
  <si>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</si>
  <si>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</si>
  <si>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</si>
  <si>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</si>
  <si>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</si>
  <si>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</si>
  <si>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</si>
  <si>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</si>
  <si>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</si>
  <si>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</si>
  <si>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</si>
  <si>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</si>
  <si>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</si>
  <si>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</si>
  <si>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</si>
  <si>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</si>
  <si>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</si>
  <si>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</si>
  <si>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</si>
  <si>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</si>
  <si>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</si>
  <si>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</si>
  <si>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</si>
  <si>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</si>
  <si>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</si>
  <si>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</si>
  <si>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</si>
  <si>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</si>
  <si>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</si>
  <si>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</si>
  <si>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</si>
  <si>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</si>
  <si>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</si>
  <si>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</si>
  <si>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</si>
  <si>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</si>
  <si>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</si>
  <si>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</si>
  <si>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</si>
  <si>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</si>
  <si>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</si>
  <si>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</si>
  <si>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</si>
  <si>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</si>
  <si>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</si>
  <si>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</si>
  <si>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</si>
  <si>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</si>
  <si>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</si>
  <si>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</si>
  <si>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</si>
  <si>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</si>
  <si>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</si>
  <si>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</si>
  <si>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</si>
  <si>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</si>
  <si>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</si>
  <si>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</si>
  <si>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</si>
  <si>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</si>
  <si>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</si>
  <si>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</si>
  <si>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</si>
  <si>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</si>
  <si>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</si>
  <si>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</si>
  <si>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</si>
  <si>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</si>
  <si>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</si>
  <si>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</si>
  <si>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</si>
  <si>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</si>
  <si>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</si>
  <si>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</si>
  <si>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</si>
  <si>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</si>
  <si>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</si>
  <si>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</si>
  <si>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</si>
  <si>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</si>
  <si>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</si>
  <si>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</si>
  <si>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</si>
  <si>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</si>
  <si>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</si>
  <si>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</si>
  <si>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</si>
  <si>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</si>
  <si>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</si>
  <si>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</si>
  <si>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</si>
  <si>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</si>
  <si>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</si>
  <si>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</si>
  <si>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</si>
  <si>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</si>
  <si>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</si>
  <si>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</si>
  <si>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</si>
  <si>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</si>
  <si>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</si>
  <si>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</si>
  <si>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</si>
  <si>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</si>
  <si>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</si>
  <si>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</si>
  <si>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</si>
  <si>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</si>
  <si>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</si>
  <si>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</si>
  <si>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</si>
  <si>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</si>
  <si>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</si>
  <si>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</si>
  <si>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</si>
  <si>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</si>
  <si>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</si>
  <si>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</si>
  <si>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</si>
  <si>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</si>
  <si>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</si>
  <si>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</si>
  <si>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</si>
  <si>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</si>
  <si>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</si>
  <si>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</si>
  <si>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</si>
  <si>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</si>
  <si>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</si>
  <si>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</si>
  <si>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</si>
  <si>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</si>
  <si>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</si>
  <si>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</si>
  <si>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</si>
  <si>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</si>
  <si>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</si>
  <si>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</si>
  <si>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</si>
  <si>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</si>
  <si>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</si>
  <si>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</si>
  <si>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</si>
  <si>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</si>
  <si>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</si>
  <si>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</si>
  <si>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</si>
  <si>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</si>
  <si>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</si>
  <si>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</si>
  <si>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</si>
  <si>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</si>
  <si>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</si>
  <si>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</si>
  <si>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</si>
  <si>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</si>
  <si>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</si>
  <si>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</si>
  <si>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</si>
  <si>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</si>
  <si>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</si>
  <si>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</si>
  <si>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</si>
  <si>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</si>
  <si>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</si>
  <si>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</si>
  <si>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</si>
  <si>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</si>
  <si>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</si>
  <si>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</si>
  <si>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</si>
  <si>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</si>
  <si>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</si>
  <si>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</si>
  <si>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</si>
  <si>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</si>
  <si>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</si>
  <si>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</si>
  <si>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</si>
  <si>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</si>
  <si>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</si>
  <si>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</si>
  <si>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</si>
  <si>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</si>
  <si>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</si>
  <si>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</si>
  <si>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</si>
  <si>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</si>
  <si>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</si>
  <si>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</si>
  <si>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</si>
  <si>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</si>
  <si>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</si>
  <si>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</si>
  <si>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</si>
  <si>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</si>
  <si>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</si>
  <si>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</si>
  <si>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</si>
  <si>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</si>
  <si>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</si>
  <si>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</si>
  <si>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</si>
  <si>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</si>
  <si>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</si>
  <si>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</si>
  <si>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</si>
  <si>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</si>
  <si>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</si>
  <si>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</si>
  <si>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</si>
  <si>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</si>
  <si>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</si>
  <si>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</si>
  <si>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</si>
  <si>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</si>
  <si>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</si>
  <si>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</si>
  <si>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</si>
  <si>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</si>
  <si>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</si>
  <si>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</si>
  <si>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</si>
  <si>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</si>
  <si>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</si>
  <si>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</si>
  <si>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</si>
  <si>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</si>
  <si>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</si>
  <si>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</si>
  <si>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</si>
  <si>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</si>
  <si>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</si>
  <si>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</si>
  <si>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</si>
  <si>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</si>
  <si>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</si>
  <si>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</si>
  <si>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</si>
  <si>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</si>
  <si>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</si>
  <si>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</si>
  <si>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</si>
  <si>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</si>
  <si>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</si>
  <si>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</si>
  <si>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</si>
  <si>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</si>
  <si>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</si>
  <si>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</si>
  <si>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</si>
  <si>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</si>
  <si>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</si>
  <si>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</si>
  <si>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</si>
  <si>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</si>
  <si>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</si>
  <si>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</si>
  <si>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</si>
  <si>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</si>
  <si>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</si>
  <si>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</si>
  <si>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</si>
  <si>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</si>
  <si>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</si>
  <si>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</si>
  <si>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</si>
  <si>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</si>
  <si>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</si>
  <si>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</si>
  <si>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</si>
  <si>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</si>
  <si>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</si>
  <si>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</si>
  <si>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</si>
  <si>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</si>
  <si>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</si>
  <si>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</si>
  <si>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</si>
  <si>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</si>
  <si>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</si>
  <si>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</si>
  <si>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</si>
  <si>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</si>
  <si>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</si>
  <si>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</si>
  <si>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</si>
  <si>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</si>
  <si>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</si>
  <si>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</si>
  <si>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</si>
  <si>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</si>
  <si>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</si>
  <si>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</si>
  <si>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</si>
  <si>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</si>
  <si>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</si>
  <si>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</si>
  <si>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</si>
  <si>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</si>
  <si>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</si>
  <si>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</si>
  <si>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</si>
  <si>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</si>
  <si>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</si>
  <si>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</si>
  <si>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</si>
  <si>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</si>
  <si>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</si>
  <si>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</si>
  <si>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</si>
  <si>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</si>
  <si>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</si>
  <si>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</si>
  <si>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</si>
  <si>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</si>
  <si>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</si>
  <si>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</si>
  <si>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</si>
  <si>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</si>
  <si>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</si>
  <si>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</si>
  <si>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</si>
  <si>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</si>
  <si>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</si>
  <si>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</si>
  <si>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</si>
  <si>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</si>
  <si>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</si>
  <si>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</si>
  <si>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</si>
  <si>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</si>
  <si>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</si>
  <si>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</si>
  <si>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</si>
  <si>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</si>
  <si>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</si>
  <si>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</si>
  <si>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</si>
  <si>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</si>
  <si>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</si>
  <si>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</si>
  <si>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</si>
  <si>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</si>
  <si>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</si>
  <si>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</si>
  <si>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</si>
  <si>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</si>
  <si>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</si>
  <si>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</si>
  <si>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</si>
  <si>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</si>
  <si>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</si>
  <si>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</si>
  <si>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</si>
  <si>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</si>
  <si>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</si>
  <si>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</si>
  <si>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</si>
  <si>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</si>
  <si>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</si>
  <si>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</si>
  <si>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</si>
  <si>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</si>
  <si>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</si>
  <si>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</si>
  <si>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</si>
  <si>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</si>
  <si>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</si>
  <si>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</si>
  <si>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</si>
  <si>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</si>
  <si>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</si>
  <si>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</si>
  <si>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</si>
  <si>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</si>
  <si>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</si>
  <si>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</si>
  <si>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</si>
  <si>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</si>
  <si>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</si>
  <si>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</si>
  <si>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</si>
  <si>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</si>
  <si>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</si>
  <si>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</si>
  <si>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</si>
  <si>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</si>
  <si>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</si>
  <si>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</si>
  <si>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</si>
  <si>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</si>
  <si>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</si>
  <si>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</si>
  <si>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</si>
  <si>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</si>
  <si>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</si>
  <si>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</si>
  <si>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</si>
  <si>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</si>
  <si>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</si>
  <si>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</si>
  <si>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</si>
  <si>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</si>
  <si>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</si>
  <si>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</si>
  <si>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</si>
  <si>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</si>
  <si>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</si>
  <si>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</si>
  <si>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</si>
  <si>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</si>
  <si>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</si>
  <si>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</si>
  <si>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</si>
  <si>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</si>
  <si>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</si>
  <si>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</si>
  <si>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</si>
  <si>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</si>
  <si>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</si>
  <si>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</si>
  <si>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</si>
  <si>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</si>
  <si>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</si>
  <si>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</si>
  <si>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</si>
  <si>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</si>
  <si>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</si>
  <si>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</si>
  <si>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</si>
  <si>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</si>
  <si>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</si>
  <si>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</si>
  <si>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</si>
  <si>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</si>
  <si>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</si>
  <si>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</si>
  <si>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</si>
  <si>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</si>
  <si>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</si>
  <si>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</si>
  <si>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</si>
  <si>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</si>
  <si>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</si>
  <si>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</si>
  <si>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</si>
  <si>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</si>
  <si>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</si>
  <si>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</si>
  <si>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</si>
  <si>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</si>
  <si>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</si>
  <si>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</si>
  <si>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</si>
  <si>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</si>
  <si>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</si>
  <si>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</si>
  <si>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</si>
  <si>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</si>
  <si>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</si>
  <si>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</si>
  <si>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</si>
  <si>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</si>
  <si>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</si>
  <si>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</si>
  <si>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</si>
  <si>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</si>
  <si>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</si>
  <si>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</si>
  <si>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</si>
  <si>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</si>
  <si>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</si>
  <si>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</si>
  <si>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</si>
  <si>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</si>
  <si>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</si>
  <si>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</si>
  <si>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</si>
  <si>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</si>
  <si>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</si>
  <si>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</si>
  <si>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</si>
  <si>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</si>
  <si>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</si>
  <si>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</si>
  <si>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</si>
  <si>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</si>
  <si>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</si>
  <si>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</si>
  <si>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</si>
  <si>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</si>
  <si>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</si>
  <si>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</si>
  <si>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</si>
  <si>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</si>
  <si>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</si>
  <si>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</si>
  <si>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</si>
  <si>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</si>
  <si>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</si>
  <si>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</si>
  <si>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</si>
  <si>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</si>
  <si>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</si>
  <si>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</si>
  <si>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</si>
  <si>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</si>
  <si>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</si>
  <si>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</si>
  <si>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</si>
  <si>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</si>
  <si>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</si>
  <si>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</si>
  <si>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</si>
  <si>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</si>
  <si>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</si>
  <si>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</si>
  <si>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</si>
  <si>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</si>
  <si>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</si>
  <si>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</si>
  <si>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</si>
  <si>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</si>
  <si>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</si>
  <si>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</si>
  <si>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</si>
  <si>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</si>
  <si>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</si>
  <si>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</si>
  <si>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</si>
  <si>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</si>
  <si>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</si>
  <si>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</si>
  <si>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</si>
  <si>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</si>
  <si>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</si>
  <si>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</si>
  <si>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</si>
  <si>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</si>
  <si>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</si>
  <si>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</si>
  <si>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</si>
  <si>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</si>
  <si>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</si>
  <si>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</si>
  <si>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</si>
  <si>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</si>
  <si>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</si>
  <si>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</si>
  <si>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</si>
  <si>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</si>
  <si>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</si>
  <si>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</si>
  <si>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</si>
  <si>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</si>
  <si>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</si>
  <si>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</si>
  <si>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</si>
  <si>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</si>
  <si>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</si>
  <si>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</si>
  <si>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</si>
  <si>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</si>
  <si>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</si>
  <si>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</si>
  <si>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</si>
  <si>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</si>
  <si>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</si>
  <si>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</si>
  <si>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</si>
  <si>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</si>
  <si>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</si>
  <si>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</si>
  <si>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</si>
  <si>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</si>
  <si>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</si>
  <si>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</si>
  <si>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</si>
  <si>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</si>
  <si>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</si>
  <si>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</si>
  <si>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</si>
  <si>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</si>
  <si>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</si>
  <si>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</si>
  <si>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</si>
  <si>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</si>
  <si>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</si>
  <si>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</si>
  <si>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</si>
  <si>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</si>
  <si>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</si>
  <si>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</si>
  <si>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</si>
  <si>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</si>
  <si>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</si>
  <si>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</si>
  <si>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</si>
  <si>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</si>
  <si>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</si>
  <si>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</si>
  <si>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</si>
  <si>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</si>
  <si>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</si>
  <si>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</si>
  <si>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</si>
  <si>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</si>
  <si>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</si>
  <si>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</si>
  <si>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</si>
  <si>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</si>
  <si>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</si>
  <si>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</si>
  <si>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</si>
  <si>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</si>
  <si>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</si>
  <si>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</si>
  <si>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</si>
  <si>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</si>
  <si>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</si>
  <si>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</si>
  <si>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</si>
  <si>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</si>
  <si>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</si>
  <si>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</si>
  <si>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</si>
  <si>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</si>
  <si>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</si>
  <si>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</si>
  <si>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</si>
  <si>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</si>
  <si>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</si>
  <si>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</si>
  <si>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</si>
  <si>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</si>
  <si>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</si>
  <si>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</si>
  <si>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</si>
  <si>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</si>
  <si>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</si>
  <si>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</si>
  <si>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</si>
  <si>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</si>
  <si>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</si>
  <si>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</si>
  <si>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</si>
  <si>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</si>
  <si>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</si>
  <si>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</si>
  <si>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</si>
  <si>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</si>
  <si>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</si>
  <si>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</si>
  <si>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</si>
  <si>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</si>
  <si>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</si>
  <si>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</si>
  <si>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</si>
  <si>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</si>
  <si>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</si>
  <si>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</si>
  <si>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</si>
  <si>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</si>
  <si>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</si>
  <si>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</si>
  <si>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</si>
  <si>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</si>
  <si>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</si>
  <si>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</si>
  <si>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</si>
  <si>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</si>
  <si>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</si>
  <si>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</si>
  <si>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</si>
  <si>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</si>
  <si>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</si>
  <si>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</si>
  <si>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</si>
  <si>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</si>
  <si>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</si>
  <si>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</si>
  <si>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</si>
  <si>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</si>
  <si>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</si>
  <si>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</si>
  <si>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</si>
  <si>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</si>
  <si>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</si>
  <si>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</si>
  <si>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</si>
  <si>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</si>
  <si>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</si>
  <si>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</si>
  <si>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</si>
  <si>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</si>
  <si>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</si>
  <si>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</si>
  <si>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</si>
  <si>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</si>
  <si>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</si>
  <si>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</si>
  <si>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</si>
  <si>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</si>
  <si>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</si>
  <si>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</si>
  <si>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</si>
  <si>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</si>
  <si>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</si>
  <si>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</si>
  <si>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</si>
  <si>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</si>
  <si>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</si>
  <si>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</si>
  <si>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</si>
  <si>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</si>
  <si>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</si>
  <si>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</si>
  <si>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</si>
  <si>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</si>
  <si>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</si>
  <si>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</si>
  <si>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</si>
  <si>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</si>
  <si>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</si>
  <si>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</si>
  <si>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</si>
  <si>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</si>
  <si>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</si>
  <si>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</si>
  <si>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</si>
  <si>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</si>
  <si>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</si>
  <si>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</si>
  <si>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</si>
  <si>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</si>
  <si>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</si>
  <si>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</si>
  <si>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</si>
  <si>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</si>
  <si>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</si>
  <si>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</si>
  <si>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</si>
  <si>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</si>
  <si>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</si>
  <si>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</si>
  <si>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</si>
  <si>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</si>
  <si>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</si>
  <si>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</si>
  <si>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</si>
  <si>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</si>
  <si>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</si>
  <si>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</si>
  <si>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</si>
  <si>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</si>
  <si>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</si>
  <si>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</si>
  <si>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</si>
  <si>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</si>
  <si>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</si>
  <si>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</si>
  <si>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</si>
  <si>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</si>
  <si>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</si>
  <si>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</si>
  <si>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</si>
  <si>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</si>
  <si>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</si>
  <si>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</si>
  <si>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</si>
  <si>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</si>
  <si>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</si>
  <si>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</si>
  <si>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</si>
  <si>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</si>
  <si>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</si>
  <si>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</si>
  <si>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</si>
  <si>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</si>
  <si>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</si>
  <si>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</si>
  <si>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</si>
  <si>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</si>
  <si>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</si>
  <si>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</si>
  <si>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</si>
  <si>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</si>
  <si>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</si>
  <si>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</si>
  <si>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</si>
  <si>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</si>
  <si>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</si>
  <si>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</si>
  <si>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</si>
  <si>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</si>
  <si>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</si>
  <si>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</si>
  <si>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</si>
  <si>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</si>
  <si>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</si>
  <si>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</si>
  <si>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</si>
  <si>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</si>
  <si>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</si>
  <si>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</si>
  <si>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</si>
  <si>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</si>
  <si>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</si>
  <si>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</si>
  <si>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</si>
  <si>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</si>
  <si>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</si>
  <si>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</si>
  <si>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</si>
  <si>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</si>
  <si>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</si>
  <si>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</si>
  <si>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</si>
  <si>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</si>
  <si>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</si>
  <si>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</si>
  <si>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</si>
  <si>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</si>
  <si>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</si>
  <si>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</si>
  <si>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</si>
  <si>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</si>
  <si>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</si>
  <si>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</si>
  <si>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</si>
  <si>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</si>
  <si>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</si>
  <si>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</si>
  <si>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</si>
  <si>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</si>
  <si>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</si>
  <si>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</si>
  <si>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</si>
  <si>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</si>
  <si>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</si>
  <si>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</si>
  <si>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</si>
  <si>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</si>
  <si>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</si>
  <si>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</si>
  <si>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</si>
  <si>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</si>
  <si>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</si>
  <si>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</si>
  <si>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</si>
  <si>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</si>
  <si>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</si>
  <si>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</si>
  <si>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</si>
  <si>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</si>
  <si>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</si>
  <si>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</si>
  <si>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</si>
  <si>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</si>
  <si>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</si>
  <si>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</si>
  <si>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</si>
  <si>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</si>
  <si>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</si>
  <si>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</si>
  <si>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</si>
  <si>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</si>
  <si>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</si>
  <si>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</si>
  <si>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</si>
  <si>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</si>
  <si>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</si>
  <si>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</si>
  <si>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</si>
  <si>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</si>
  <si>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</si>
  <si>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</si>
  <si>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</si>
  <si>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</si>
  <si>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</si>
  <si>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</si>
  <si>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</si>
  <si>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</si>
  <si>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</si>
  <si>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</si>
  <si>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</si>
  <si>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</si>
  <si>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</si>
  <si>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</si>
  <si>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</si>
  <si>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</si>
  <si>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</si>
  <si>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</si>
  <si>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</si>
  <si>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</si>
  <si>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</si>
  <si>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</si>
  <si>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</si>
  <si>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</si>
  <si>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</si>
  <si>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</si>
  <si>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</si>
  <si>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</si>
  <si>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</si>
  <si>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</si>
  <si>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</si>
  <si>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</si>
  <si>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</si>
  <si>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</si>
  <si>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</si>
  <si>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</si>
  <si>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</si>
  <si>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</si>
  <si>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</si>
  <si>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</si>
  <si>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</si>
  <si>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</si>
  <si>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</si>
  <si>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</si>
  <si>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</si>
  <si>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</si>
  <si>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</si>
  <si>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</si>
  <si>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</si>
  <si>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</si>
  <si>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</si>
  <si>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</si>
  <si>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</si>
  <si>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</si>
  <si>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</si>
  <si>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</si>
  <si>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</si>
  <si>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</si>
  <si>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</si>
  <si>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</si>
  <si>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</si>
  <si>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</si>
  <si>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</si>
  <si>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</si>
  <si>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</si>
  <si>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</si>
  <si>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</si>
  <si>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</si>
  <si>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</si>
  <si>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</si>
  <si>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</si>
  <si>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</si>
  <si>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</si>
  <si>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</si>
  <si>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</si>
  <si>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</si>
  <si>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</si>
  <si>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</si>
  <si>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</si>
  <si>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</si>
  <si>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</si>
  <si>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</si>
  <si>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</si>
  <si>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</si>
  <si>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</si>
  <si>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</si>
  <si>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</si>
  <si>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</si>
  <si>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</si>
  <si>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</si>
  <si>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</si>
  <si>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</si>
  <si>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</si>
  <si>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</si>
  <si>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</si>
  <si>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</si>
  <si>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</si>
  <si>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</si>
  <si>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</si>
  <si>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</si>
  <si>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</si>
  <si>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</si>
  <si>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</si>
  <si>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</si>
  <si>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</si>
  <si>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</si>
  <si>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</si>
  <si>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</si>
  <si>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</si>
  <si>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</si>
  <si>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</si>
  <si>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</si>
  <si>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</si>
  <si>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</si>
  <si>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</si>
  <si>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</si>
  <si>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</si>
  <si>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</si>
  <si>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</si>
  <si>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</si>
  <si>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</si>
  <si>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</si>
  <si>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</si>
  <si>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</si>
  <si>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</si>
  <si>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</si>
  <si>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</si>
  <si>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</si>
  <si>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</si>
  <si>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</si>
  <si>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</si>
  <si>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</si>
  <si>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</si>
  <si>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</si>
  <si>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</si>
  <si>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</si>
  <si>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</si>
  <si>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</si>
  <si>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</si>
  <si>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</si>
  <si>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</si>
  <si>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</si>
  <si>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</si>
  <si>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</si>
  <si>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</si>
  <si>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</si>
  <si>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</si>
  <si>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</si>
  <si>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</si>
  <si>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</si>
  <si>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</si>
  <si>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</si>
  <si>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</si>
  <si>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</si>
  <si>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</si>
  <si>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</si>
  <si>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</si>
  <si>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</si>
  <si>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</si>
  <si>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</si>
  <si>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</si>
  <si>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</si>
  <si>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</si>
  <si>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</si>
  <si>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</si>
  <si>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</si>
  <si>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</si>
  <si>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</si>
  <si>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</si>
  <si>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</si>
  <si>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</si>
  <si>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</si>
  <si>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</si>
  <si>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</si>
  <si>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</si>
  <si>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</si>
  <si>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</si>
  <si>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</si>
  <si>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</si>
  <si>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</si>
  <si>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</si>
  <si>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</si>
  <si>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</si>
  <si>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</si>
  <si>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</si>
  <si>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</si>
  <si>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</si>
  <si>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</si>
  <si>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</si>
  <si>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</si>
  <si>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</si>
  <si>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</si>
  <si>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</si>
  <si>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</si>
  <si>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</si>
  <si>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</si>
  <si>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</si>
  <si>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</si>
  <si>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</si>
  <si>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</si>
  <si>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</si>
  <si>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</si>
  <si>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</si>
  <si>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</si>
  <si>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</si>
  <si>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</si>
  <si>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</si>
  <si>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</si>
  <si>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</si>
  <si>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</si>
  <si>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</si>
  <si>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</si>
  <si>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</si>
  <si>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</si>
  <si>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</si>
  <si>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</si>
  <si>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</si>
  <si>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</si>
  <si>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</si>
  <si>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</si>
  <si>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</si>
  <si>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</si>
  <si>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</si>
  <si>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</si>
  <si>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</si>
  <si>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</si>
  <si>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</si>
  <si>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</si>
  <si>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</si>
  <si>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</si>
  <si>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</si>
  <si>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</si>
  <si>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</si>
  <si>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</si>
  <si>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</si>
  <si>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</si>
  <si>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</si>
  <si>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</si>
  <si>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</si>
  <si>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</si>
  <si>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</si>
  <si>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</si>
  <si>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</si>
  <si>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</si>
  <si>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</si>
  <si>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</si>
  <si>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</si>
  <si>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</si>
  <si>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</si>
  <si>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</si>
  <si>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</si>
  <si>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</si>
  <si>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</si>
  <si>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</si>
  <si>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</si>
  <si>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</si>
  <si>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</si>
  <si>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</si>
  <si>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</si>
  <si>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</si>
  <si>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</si>
  <si>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</si>
  <si>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</si>
  <si>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</si>
  <si>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</si>
  <si>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</si>
  <si>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</si>
  <si>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</si>
  <si>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</si>
  <si>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</si>
  <si>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</si>
  <si>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</si>
  <si>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</si>
  <si>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</si>
  <si>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</si>
  <si>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</si>
  <si>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</si>
  <si>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</si>
  <si>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</si>
  <si>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</si>
  <si>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</si>
  <si>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</si>
  <si>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</si>
  <si>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</si>
  <si>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</si>
  <si>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</si>
  <si>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</si>
  <si>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</si>
  <si>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</si>
  <si>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</si>
  <si>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</si>
  <si>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</si>
  <si>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</si>
  <si>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</si>
  <si>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</si>
  <si>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</si>
  <si>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</si>
  <si>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</si>
  <si>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</si>
  <si>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</si>
  <si>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</si>
  <si>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</si>
  <si>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</si>
  <si>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</si>
  <si>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</si>
  <si>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</si>
  <si>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</si>
  <si>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</si>
  <si>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</si>
  <si>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</si>
  <si>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</si>
  <si>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</si>
  <si>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</si>
  <si>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</si>
  <si>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</si>
  <si>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</si>
  <si>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</si>
  <si>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</si>
  <si>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</si>
  <si>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</si>
  <si>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</si>
  <si>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</si>
  <si>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</si>
  <si>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</si>
  <si>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</si>
  <si>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</si>
  <si>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</si>
  <si>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</si>
  <si>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</si>
  <si>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</si>
  <si>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</si>
  <si>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</si>
  <si>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</si>
  <si>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</si>
  <si>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</si>
  <si>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</si>
  <si>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</si>
  <si>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</si>
  <si>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</si>
  <si>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</si>
  <si>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</si>
  <si>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</si>
  <si>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</si>
  <si>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</si>
  <si>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</si>
  <si>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</si>
  <si>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</si>
  <si>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</si>
  <si>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</si>
  <si>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</si>
  <si>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</si>
  <si>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</si>
  <si>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</si>
  <si>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</si>
  <si>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</si>
  <si>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</si>
  <si>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</si>
  <si>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</si>
  <si>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</si>
  <si>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</si>
  <si>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</si>
  <si>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</si>
  <si>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</si>
  <si>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</si>
  <si>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</si>
  <si>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</si>
  <si>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</si>
  <si>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</si>
  <si>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</si>
  <si>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</si>
  <si>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</si>
  <si>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</si>
  <si>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</si>
  <si>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</si>
  <si>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</si>
  <si>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</si>
  <si>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</si>
  <si>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</si>
  <si>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</si>
  <si>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</si>
  <si>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</si>
  <si>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</si>
  <si>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</si>
  <si>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</si>
  <si>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</si>
  <si>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</si>
  <si>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</si>
  <si>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</si>
  <si>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</si>
  <si>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</si>
  <si>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</si>
  <si>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</si>
  <si>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</si>
  <si>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</si>
  <si>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</si>
  <si>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</si>
  <si>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</si>
  <si>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</si>
  <si>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</si>
  <si>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</si>
  <si>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</si>
  <si>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</si>
  <si>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</si>
  <si>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</si>
  <si>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</si>
  <si>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</si>
  <si>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</si>
  <si>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</si>
  <si>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</si>
  <si>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</si>
  <si>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</si>
  <si>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</si>
  <si>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</si>
  <si>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</si>
  <si>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</si>
  <si>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</si>
  <si>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</si>
  <si>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</si>
  <si>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</si>
  <si>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</si>
  <si>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</si>
  <si>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</si>
  <si>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</si>
  <si>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</si>
  <si>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</si>
  <si>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</si>
  <si>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</si>
  <si>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</si>
  <si>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</si>
  <si>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</si>
  <si>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</si>
  <si>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</si>
  <si>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</si>
  <si>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</si>
  <si>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</si>
  <si>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</si>
  <si>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</si>
  <si>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</si>
  <si>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</si>
  <si>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</si>
  <si>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</si>
  <si>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</si>
  <si>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</si>
  <si>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</si>
  <si>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</si>
  <si>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</si>
  <si>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</si>
  <si>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</si>
  <si>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</si>
  <si>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</si>
  <si>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</si>
  <si>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</si>
  <si>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</si>
  <si>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</si>
  <si>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</si>
  <si>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</si>
  <si>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</si>
  <si>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</si>
  <si>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</si>
  <si>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</si>
  <si>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</si>
  <si>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</si>
  <si>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</si>
  <si>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</si>
  <si>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</si>
  <si>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</si>
  <si>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</si>
  <si>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</si>
  <si>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</si>
  <si>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</si>
  <si>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</si>
  <si>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</si>
  <si>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</si>
  <si>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</si>
  <si>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</si>
  <si>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</si>
  <si>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</si>
  <si>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</si>
  <si>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</si>
  <si>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</si>
  <si>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</si>
  <si>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</si>
  <si>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</si>
  <si>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</si>
  <si>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</si>
  <si>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</si>
  <si>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</si>
  <si>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</si>
  <si>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</si>
  <si>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</si>
  <si>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</si>
  <si>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</si>
  <si>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</si>
  <si>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</si>
  <si>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</si>
  <si>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</si>
  <si>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</si>
  <si>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</si>
  <si>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</si>
  <si>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</si>
  <si>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</si>
  <si>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</si>
  <si>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</si>
  <si>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</si>
  <si>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</si>
  <si>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</si>
  <si>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</si>
  <si>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</si>
  <si>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</si>
  <si>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</si>
  <si>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</si>
  <si>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</si>
  <si>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</si>
  <si>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</si>
  <si>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</si>
  <si>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</si>
  <si>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</si>
  <si>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</si>
  <si>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</si>
  <si>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</si>
  <si>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</si>
  <si>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</si>
  <si>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</si>
  <si>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</si>
  <si>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</si>
  <si>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</si>
  <si>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</si>
  <si>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</si>
  <si>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</si>
  <si>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</si>
  <si>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</si>
  <si>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</si>
  <si>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</si>
  <si>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</si>
  <si>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</si>
  <si>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</si>
  <si>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</si>
  <si>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</si>
  <si>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</si>
  <si>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</si>
  <si>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</si>
  <si>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</si>
  <si>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</si>
  <si>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</si>
  <si>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</si>
  <si>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</si>
  <si>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</si>
  <si>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</si>
  <si>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</si>
  <si>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</si>
  <si>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</si>
  <si>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</si>
  <si>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</si>
  <si>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</si>
  <si>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</si>
  <si>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</si>
  <si>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</si>
  <si>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</si>
  <si>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</si>
  <si>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</si>
  <si>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</si>
  <si>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</si>
  <si>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</si>
  <si>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</si>
  <si>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</si>
  <si>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</si>
  <si>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</si>
  <si>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</si>
  <si>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</si>
  <si>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</si>
  <si>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</si>
  <si>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</si>
  <si>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</si>
  <si>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</si>
  <si>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</si>
  <si>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</si>
  <si>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</si>
  <si>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</si>
  <si>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</si>
  <si>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</si>
  <si>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</si>
  <si>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</si>
  <si>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</si>
  <si>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</si>
  <si>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</si>
  <si>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</si>
  <si>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</si>
  <si>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</si>
  <si>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</si>
  <si>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</si>
  <si>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</si>
  <si>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</si>
  <si>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</si>
  <si>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</si>
  <si>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</si>
  <si>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</si>
  <si>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</si>
  <si>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</si>
  <si>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</si>
  <si>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</si>
  <si>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</si>
  <si>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</si>
  <si>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</si>
  <si>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</si>
  <si>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</si>
  <si>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</si>
  <si>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</si>
  <si>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</si>
  <si>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</si>
  <si>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</si>
  <si>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</si>
  <si>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</si>
  <si>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</si>
  <si>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</si>
  <si>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</si>
  <si>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</si>
  <si>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</si>
  <si>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</si>
  <si>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</si>
  <si>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</si>
  <si>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</si>
  <si>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</si>
  <si>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</si>
  <si>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</si>
  <si>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</si>
  <si>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</si>
  <si>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</si>
  <si>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</si>
  <si>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</si>
  <si>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</si>
  <si>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</si>
  <si>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</si>
  <si>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</si>
  <si>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</si>
  <si>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</si>
  <si>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</si>
  <si>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</si>
  <si>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</si>
  <si>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</si>
  <si>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</si>
  <si>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</si>
  <si>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</si>
  <si>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</si>
  <si>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</si>
  <si>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</si>
  <si>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</si>
  <si>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</si>
  <si>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</si>
  <si>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</si>
  <si>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</si>
  <si>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</si>
  <si>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</si>
  <si>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</si>
  <si>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</si>
  <si>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</si>
  <si>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</si>
  <si>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</si>
  <si>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</si>
  <si>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</si>
  <si>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</si>
  <si>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</si>
  <si>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</si>
  <si>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</si>
  <si>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</si>
  <si>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</si>
  <si>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</si>
  <si>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</si>
  <si>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</si>
  <si>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</si>
  <si>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</si>
  <si>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</si>
  <si>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</si>
  <si>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</si>
  <si>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</si>
  <si>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</si>
  <si>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</si>
  <si>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</si>
  <si>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</si>
  <si>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</si>
  <si>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</si>
  <si>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</si>
  <si>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</si>
  <si>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</si>
  <si>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</si>
  <si>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</si>
  <si>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</si>
  <si>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</si>
  <si>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</si>
  <si>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</si>
  <si>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</si>
  <si>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</si>
  <si>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</si>
  <si>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</si>
  <si>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</si>
  <si>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</si>
  <si>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</si>
  <si>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</si>
  <si>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</si>
  <si>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</si>
  <si>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</si>
  <si>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</si>
  <si>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</si>
  <si>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</si>
  <si>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</si>
  <si>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</si>
  <si>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</si>
  <si>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</si>
  <si>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</si>
  <si>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</si>
  <si>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</si>
  <si>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</si>
  <si>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</si>
  <si>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</si>
  <si>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</si>
  <si>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</si>
  <si>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</si>
  <si>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</si>
  <si>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</si>
  <si>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</si>
  <si>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</si>
  <si>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</si>
  <si>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</si>
  <si>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</si>
  <si>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</si>
  <si>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</si>
  <si>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</si>
  <si>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</si>
  <si>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</si>
  <si>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</si>
  <si>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</si>
  <si>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</si>
  <si>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</si>
  <si>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</si>
  <si>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</si>
  <si>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</si>
  <si>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</si>
  <si>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</si>
  <si>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</si>
  <si>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</si>
  <si>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</si>
  <si>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</si>
  <si>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</si>
  <si>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</si>
  <si>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</si>
  <si>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</si>
  <si>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</si>
  <si>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</si>
  <si>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</si>
  <si>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</si>
  <si>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</si>
  <si>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</si>
  <si>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</si>
  <si>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</si>
  <si>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</si>
  <si>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</si>
  <si>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</si>
  <si>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</si>
  <si>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</si>
  <si>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</si>
  <si>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</si>
  <si>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</si>
  <si>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</si>
  <si>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</si>
  <si>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</si>
  <si>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</si>
  <si>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</si>
  <si>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</si>
  <si>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</si>
  <si>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</si>
  <si>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</si>
  <si>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</si>
  <si>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</si>
  <si>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</si>
  <si>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</si>
  <si>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</si>
  <si>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</si>
  <si>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</si>
  <si>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</si>
  <si>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</si>
  <si>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</si>
  <si>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</si>
  <si>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</si>
  <si>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</si>
  <si>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</si>
  <si>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</si>
  <si>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</si>
  <si>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</si>
  <si>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</si>
  <si>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</si>
  <si>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</si>
  <si>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</si>
  <si>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</si>
  <si>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</si>
  <si>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</si>
  <si>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</si>
  <si>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</si>
  <si>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</si>
  <si>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</si>
  <si>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</si>
  <si>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</si>
  <si>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</si>
  <si>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</si>
  <si>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</si>
  <si>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</si>
  <si>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</si>
  <si>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</si>
  <si>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</si>
  <si>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</si>
  <si>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</si>
  <si>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</si>
  <si>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</si>
  <si>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</si>
  <si>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</si>
  <si>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</si>
  <si>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</si>
  <si>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</si>
  <si>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</si>
  <si>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</si>
  <si>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</si>
  <si>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</si>
  <si>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</si>
  <si>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</si>
  <si>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</si>
  <si>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</si>
  <si>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</si>
  <si>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</si>
  <si>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</si>
  <si>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</si>
  <si>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</si>
  <si>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</si>
  <si>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</si>
  <si>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</si>
  <si>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</si>
  <si>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</si>
  <si>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</si>
  <si>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</si>
  <si>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</si>
  <si>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</si>
  <si>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</si>
  <si>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</si>
  <si>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</si>
  <si>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</si>
  <si>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</si>
  <si>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</si>
  <si>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</si>
  <si>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</si>
  <si>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</si>
  <si>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</si>
  <si>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</si>
  <si>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</si>
  <si>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</si>
  <si>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</si>
  <si>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</si>
  <si>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</si>
  <si>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</si>
  <si>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</si>
  <si>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</si>
  <si>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</si>
  <si>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</si>
  <si>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</si>
  <si>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</si>
  <si>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</si>
  <si>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</si>
  <si>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</si>
  <si>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</si>
  <si>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</si>
  <si>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</si>
  <si>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</si>
  <si>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</si>
  <si>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</si>
  <si>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</si>
  <si>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</si>
  <si>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</si>
  <si>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</si>
  <si>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</si>
  <si>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</si>
  <si>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</si>
  <si>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</si>
  <si>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</si>
  <si>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</si>
  <si>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</si>
  <si>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</si>
  <si>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</si>
  <si>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</si>
  <si>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</si>
  <si>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</si>
  <si>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</si>
  <si>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</si>
  <si>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</si>
  <si>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</si>
  <si>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</si>
  <si>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</si>
  <si>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</si>
  <si>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</si>
  <si>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</si>
  <si>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</si>
  <si>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</si>
  <si>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</si>
  <si>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</si>
  <si>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</si>
  <si>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</si>
  <si>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</si>
  <si>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</si>
  <si>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</si>
  <si>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</si>
  <si>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</si>
  <si>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</si>
  <si>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</si>
  <si>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</si>
  <si>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</si>
  <si>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</si>
  <si>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</si>
  <si>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</si>
  <si>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</si>
  <si>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</si>
  <si>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</si>
  <si>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</si>
  <si>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</si>
  <si>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</si>
  <si>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</si>
  <si>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</si>
  <si>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</si>
  <si>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</si>
  <si>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</si>
  <si>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</si>
  <si>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</si>
  <si>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</si>
  <si>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</si>
  <si>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</si>
  <si>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</si>
  <si>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</si>
  <si>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</si>
  <si>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</si>
  <si>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</si>
  <si>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</si>
  <si>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</si>
  <si>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</si>
  <si>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</si>
  <si>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</si>
  <si>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</si>
  <si>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</si>
  <si>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</si>
  <si>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</si>
  <si>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</si>
  <si>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</si>
  <si>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</si>
  <si>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</si>
  <si>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</si>
  <si>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</si>
  <si>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</si>
  <si>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</si>
  <si>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</si>
  <si>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</si>
  <si>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</si>
  <si>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</si>
  <si>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</si>
  <si>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</si>
  <si>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</si>
  <si>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</si>
  <si>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</si>
  <si>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</si>
  <si>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</si>
  <si>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</si>
  <si>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</si>
  <si>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</si>
  <si>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</si>
  <si>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</si>
  <si>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</si>
  <si>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</si>
  <si>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</si>
  <si>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</si>
  <si>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</si>
  <si>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</si>
  <si>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</si>
  <si>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</si>
  <si>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</si>
  <si>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</si>
  <si>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</si>
  <si>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</si>
  <si>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</si>
  <si>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</si>
  <si>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</si>
  <si>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</si>
  <si>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</si>
  <si>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</si>
  <si>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</si>
  <si>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</si>
  <si>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</si>
  <si>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</si>
  <si>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</si>
  <si>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</si>
  <si>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</si>
  <si>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</si>
  <si>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</si>
  <si>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</si>
  <si>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</si>
  <si>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</si>
  <si>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</si>
  <si>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</si>
  <si>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</si>
  <si>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</si>
  <si>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</si>
  <si>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</si>
  <si>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</si>
  <si>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</si>
  <si>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</si>
  <si>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</si>
  <si>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</si>
  <si>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</si>
  <si>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</si>
  <si>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</si>
  <si>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</si>
  <si>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</si>
  <si>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</si>
  <si>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</si>
  <si>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</si>
  <si>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</si>
  <si>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</si>
  <si>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</si>
  <si>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</si>
  <si>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</si>
  <si>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</si>
  <si>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</si>
  <si>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</si>
  <si>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</si>
  <si>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</si>
  <si>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</si>
  <si>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</si>
  <si>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</si>
  <si>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</si>
  <si>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</si>
  <si>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</si>
  <si>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</si>
  <si>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</si>
  <si>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</si>
  <si>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</si>
  <si>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</si>
  <si>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</si>
  <si>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</si>
  <si>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</si>
  <si>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</si>
  <si>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</si>
  <si>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</si>
  <si>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</si>
  <si>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</si>
  <si>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</si>
  <si>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</si>
  <si>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</si>
  <si>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</si>
  <si>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</si>
  <si>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</si>
  <si>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</si>
  <si>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</si>
  <si>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</si>
  <si>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</si>
  <si>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</si>
  <si>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</si>
  <si>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</si>
  <si>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</si>
  <si>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</si>
  <si>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</si>
  <si>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</si>
  <si>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</si>
  <si>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</si>
  <si>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</si>
  <si>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</si>
  <si>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</si>
  <si>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</si>
  <si>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</si>
  <si>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</si>
  <si>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</si>
  <si>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</si>
  <si>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</si>
  <si>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</si>
  <si>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</si>
  <si>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</si>
  <si>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</si>
  <si>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</si>
  <si>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</si>
  <si>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</si>
  <si>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</si>
  <si>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</si>
  <si>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</si>
  <si>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</si>
  <si>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</si>
  <si>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</si>
  <si>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</si>
  <si>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</si>
  <si>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</si>
  <si>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</si>
  <si>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</si>
  <si>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</si>
  <si>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</si>
  <si>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</si>
  <si>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</si>
  <si>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</si>
  <si>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</si>
  <si>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</si>
  <si>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</si>
  <si>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</si>
  <si>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</si>
  <si>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</si>
  <si>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</si>
  <si>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</si>
  <si>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</si>
  <si>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</si>
  <si>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</si>
  <si>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</si>
  <si>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</si>
  <si>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</si>
  <si>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</si>
  <si>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</si>
  <si>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</si>
  <si>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</si>
  <si>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</si>
  <si>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</si>
  <si>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</si>
  <si>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</si>
  <si>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</si>
  <si>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</si>
  <si>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</si>
  <si>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</si>
  <si>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</si>
  <si>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</si>
  <si>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</si>
  <si>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</si>
  <si>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</si>
  <si>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</si>
  <si>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</si>
  <si>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</si>
  <si>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</si>
  <si>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</si>
  <si>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</si>
  <si>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</si>
  <si>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</si>
  <si>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</si>
  <si>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</si>
  <si>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</si>
  <si>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</si>
  <si>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</si>
  <si>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</si>
  <si>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</si>
  <si>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</si>
  <si>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</si>
  <si>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</si>
  <si>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</si>
  <si>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</si>
  <si>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</si>
  <si>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</si>
  <si>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</si>
  <si>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</si>
  <si>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</si>
  <si>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</si>
  <si>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</si>
  <si>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</si>
  <si>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</si>
  <si>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</si>
  <si>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</si>
  <si>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</si>
  <si>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</si>
  <si>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</si>
  <si>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</si>
  <si>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</si>
  <si>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</si>
  <si>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</si>
  <si>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</si>
  <si>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</si>
  <si>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</si>
  <si>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</si>
  <si>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</si>
  <si>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</si>
  <si>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</si>
  <si>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</si>
  <si>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</si>
  <si>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</si>
  <si>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</si>
  <si>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</si>
  <si>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</si>
  <si>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</si>
  <si>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</si>
  <si>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</si>
  <si>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</si>
  <si>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</si>
  <si>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</si>
  <si>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</si>
  <si>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</si>
  <si>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</si>
  <si>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</si>
  <si>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</si>
  <si>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</si>
  <si>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</si>
  <si>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</si>
  <si>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</si>
  <si>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</si>
  <si>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</si>
  <si>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</si>
  <si>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</si>
  <si>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</si>
  <si>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</si>
  <si>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</si>
  <si>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</si>
  <si>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</si>
  <si>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</si>
  <si>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</si>
  <si>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</si>
  <si>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</si>
  <si>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</si>
  <si>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</si>
  <si>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</si>
  <si>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</si>
  <si>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</si>
  <si>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</si>
  <si>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</si>
  <si>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</si>
  <si>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</si>
  <si>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</si>
  <si>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</si>
  <si>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</si>
  <si>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</si>
  <si>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</si>
  <si>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</si>
  <si>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</si>
  <si>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</si>
  <si>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</si>
  <si>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</si>
  <si>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</si>
  <si>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</si>
  <si>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</si>
  <si>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</si>
  <si>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</si>
  <si>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</si>
  <si>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</si>
  <si>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</si>
  <si>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</si>
  <si>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</si>
  <si>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</si>
  <si>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</si>
  <si>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</si>
  <si>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</si>
  <si>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</si>
  <si>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</si>
  <si>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</si>
  <si>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</si>
  <si>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</si>
  <si>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</si>
  <si>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</si>
  <si>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</si>
  <si>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</si>
  <si>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</si>
  <si>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</si>
  <si>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</si>
  <si>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</si>
  <si>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</si>
  <si>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</si>
  <si>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</si>
  <si>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</si>
  <si>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</si>
  <si>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</si>
  <si>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</si>
  <si>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</si>
  <si>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</si>
  <si>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</si>
  <si>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</si>
  <si>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</si>
  <si>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</si>
  <si>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</si>
  <si>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</si>
  <si>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</si>
  <si>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</si>
  <si>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</si>
  <si>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</si>
  <si>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</si>
  <si>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</si>
  <si>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</si>
  <si>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</si>
  <si>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</si>
  <si>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</si>
  <si>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</si>
  <si>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</si>
  <si>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</si>
  <si>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</si>
  <si>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</si>
  <si>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</si>
  <si>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</si>
  <si>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</si>
  <si>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</si>
  <si>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</si>
  <si>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</si>
  <si>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</si>
  <si>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</si>
  <si>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</si>
  <si>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</si>
  <si>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</si>
  <si>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</si>
  <si>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</si>
  <si>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</si>
  <si>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</si>
  <si>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</si>
  <si>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</si>
  <si>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</si>
  <si>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</si>
  <si>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</si>
  <si>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</si>
  <si>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</si>
  <si>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</si>
  <si>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</si>
  <si>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</si>
  <si>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</si>
  <si>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</si>
  <si>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</si>
  <si>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</si>
  <si>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</si>
  <si>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</si>
  <si>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</si>
  <si>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</si>
  <si>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</si>
  <si>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</si>
  <si>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</si>
  <si>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</si>
  <si>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</si>
  <si>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</si>
  <si>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</si>
  <si>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</si>
  <si>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</si>
  <si>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</si>
  <si>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</si>
  <si>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</si>
  <si>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</si>
  <si>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</si>
  <si>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</si>
  <si>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</si>
  <si>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</si>
  <si>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</si>
  <si>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</si>
  <si>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</si>
  <si>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</si>
  <si>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</si>
  <si>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</si>
  <si>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</si>
  <si>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</si>
  <si>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</si>
  <si>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</si>
  <si>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</si>
  <si>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</si>
  <si>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</si>
  <si>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</si>
  <si>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</si>
  <si>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</si>
  <si>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</si>
  <si>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</si>
  <si>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</si>
  <si>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</si>
  <si>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</si>
  <si>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</si>
  <si>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</si>
  <si>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</si>
  <si>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</si>
  <si>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</si>
  <si>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</si>
  <si>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</si>
  <si>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</si>
  <si>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</si>
  <si>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</si>
  <si>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</si>
  <si>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</si>
  <si>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</si>
  <si>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</si>
  <si>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</si>
  <si>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</si>
  <si>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</si>
  <si>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</si>
  <si>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</si>
  <si>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</si>
  <si>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</si>
  <si>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</si>
  <si>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</si>
  <si>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</si>
  <si>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</si>
  <si>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</si>
  <si>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</si>
  <si>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</si>
  <si>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</si>
  <si>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</si>
  <si>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</si>
  <si>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</si>
  <si>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</si>
  <si>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</si>
  <si>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</si>
  <si>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</si>
  <si>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</si>
  <si>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</si>
  <si>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</si>
  <si>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</si>
  <si>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</si>
  <si>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</si>
  <si>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</si>
  <si>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</si>
  <si>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</si>
  <si>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</si>
  <si>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</si>
  <si>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</si>
  <si>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</si>
  <si>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</si>
  <si>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</si>
  <si>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</si>
  <si>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</si>
  <si>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</si>
  <si>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</si>
  <si>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</si>
  <si>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</si>
  <si>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</si>
  <si>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</si>
  <si>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</si>
  <si>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</si>
  <si>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</si>
  <si>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</si>
  <si>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</si>
  <si>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</si>
  <si>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</si>
  <si>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</si>
  <si>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</si>
  <si>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</si>
  <si>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</si>
  <si>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</si>
  <si>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</si>
  <si>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</si>
  <si>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</si>
  <si>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</si>
  <si>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</si>
  <si>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</si>
  <si>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</si>
  <si>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</si>
  <si>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</si>
  <si>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</si>
  <si>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</si>
  <si>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</si>
  <si>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</si>
  <si>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</si>
  <si>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</si>
  <si>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</si>
  <si>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</si>
  <si>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</si>
  <si>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</si>
  <si>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</si>
  <si>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</si>
  <si>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</si>
  <si>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</si>
  <si>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</si>
  <si>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</si>
  <si>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</si>
  <si>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</si>
  <si>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</si>
  <si>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</si>
  <si>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</si>
  <si>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</si>
  <si>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</si>
  <si>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</si>
  <si>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</si>
  <si>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</si>
  <si>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</si>
  <si>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</si>
  <si>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</si>
  <si>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</si>
  <si>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</si>
  <si>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</si>
  <si>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</si>
  <si>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</si>
  <si>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</si>
  <si>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</si>
  <si>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</si>
  <si>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</si>
  <si>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</si>
  <si>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</si>
  <si>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</si>
  <si>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</si>
  <si>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</si>
  <si>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</si>
  <si>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</si>
  <si>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</si>
  <si>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</si>
  <si>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</si>
  <si>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</si>
  <si>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</si>
  <si>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</si>
  <si>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</si>
  <si>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</si>
  <si>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</si>
  <si>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</si>
  <si>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</si>
  <si>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</si>
  <si>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</si>
  <si>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</si>
  <si>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</si>
  <si>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</si>
  <si>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</si>
  <si>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</si>
  <si>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</si>
  <si>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</si>
  <si>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</si>
  <si>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</si>
  <si>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</si>
  <si>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</si>
  <si>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</si>
  <si>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</si>
  <si>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</si>
  <si>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</si>
  <si>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</si>
  <si>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</si>
  <si>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</si>
  <si>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</si>
  <si>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</si>
  <si>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</si>
  <si>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</si>
  <si>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</si>
  <si>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</si>
  <si>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</si>
  <si>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</si>
  <si>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</si>
  <si>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</si>
  <si>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</si>
  <si>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</si>
  <si>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</si>
  <si>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</si>
  <si>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</si>
  <si>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</si>
  <si>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</si>
  <si>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</si>
  <si>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</si>
  <si>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</si>
  <si>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</si>
  <si>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</si>
  <si>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</si>
  <si>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</si>
  <si>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</si>
  <si>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</si>
  <si>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</si>
  <si>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</si>
  <si>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</si>
  <si>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</si>
  <si>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</si>
  <si>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</si>
  <si>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</si>
  <si>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</si>
  <si>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</si>
  <si>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</si>
  <si>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</si>
  <si>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</si>
  <si>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</si>
  <si>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</si>
  <si>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</si>
  <si>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</si>
  <si>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</si>
  <si>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</si>
  <si>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</si>
  <si>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</si>
  <si>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</si>
  <si>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</si>
  <si>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</si>
  <si>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</si>
  <si>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</si>
  <si>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</si>
  <si>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</si>
  <si>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</si>
  <si>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</si>
  <si>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</si>
  <si>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</si>
  <si>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</si>
  <si>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</si>
  <si>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</si>
  <si>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</si>
  <si>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</si>
  <si>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</si>
  <si>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</si>
  <si>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</si>
  <si>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</si>
  <si>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</si>
  <si>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</si>
  <si>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</si>
  <si>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</si>
  <si>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</si>
  <si>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</si>
  <si>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</si>
  <si>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</si>
  <si>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</si>
  <si>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</si>
  <si>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</si>
  <si>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</si>
  <si>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</si>
  <si>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</si>
  <si>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</si>
  <si>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</si>
  <si>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</si>
  <si>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</si>
  <si>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</si>
  <si>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</si>
  <si>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</si>
  <si>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</si>
  <si>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</si>
  <si>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</si>
  <si>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</si>
  <si>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</si>
  <si>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</si>
  <si>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</si>
  <si>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</si>
  <si>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</si>
  <si>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</si>
  <si>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</si>
  <si>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</si>
  <si>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</si>
  <si>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</si>
  <si>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</si>
  <si>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</si>
  <si>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</si>
  <si>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</si>
  <si>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</si>
  <si>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</si>
  <si>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</si>
  <si>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</si>
  <si>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</si>
  <si>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</si>
  <si>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</si>
  <si>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</si>
  <si>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</si>
  <si>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</si>
  <si>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</si>
  <si>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</si>
  <si>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</si>
  <si>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</si>
  <si>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</si>
  <si>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</si>
  <si>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</si>
  <si>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</si>
  <si>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</si>
  <si>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</si>
  <si>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</si>
  <si>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</si>
  <si>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</si>
  <si>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</si>
  <si>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</si>
  <si>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</si>
  <si>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</si>
  <si>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</si>
  <si>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</si>
  <si>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</si>
  <si>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</si>
  <si>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</si>
  <si>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</si>
  <si>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</si>
  <si>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</si>
  <si>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</si>
  <si>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</si>
  <si>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</si>
  <si>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</si>
  <si>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</si>
  <si>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</si>
  <si>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</si>
  <si>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</si>
  <si>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</si>
  <si>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</si>
  <si>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</si>
  <si>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</si>
  <si>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</si>
  <si>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</si>
  <si>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</si>
  <si>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</si>
  <si>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</si>
  <si>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</si>
  <si>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</si>
  <si>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</si>
  <si>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</si>
  <si>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</si>
  <si>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</si>
  <si>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</si>
  <si>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</si>
  <si>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</si>
  <si>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</si>
  <si>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</si>
  <si>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</si>
  <si>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</si>
  <si>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</si>
  <si>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</si>
  <si>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</si>
  <si>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</si>
  <si>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</si>
  <si>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</si>
  <si>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</si>
  <si>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</si>
  <si>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</si>
  <si>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</si>
  <si>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</si>
  <si>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</si>
  <si>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</si>
  <si>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</si>
  <si>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</si>
  <si>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</si>
  <si>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</si>
  <si>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</si>
  <si>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</si>
  <si>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</si>
  <si>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</si>
  <si>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</si>
  <si>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</si>
  <si>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</si>
  <si>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</si>
  <si>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</si>
  <si>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</si>
  <si>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</si>
  <si>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</si>
  <si>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</si>
  <si>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</si>
  <si>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</si>
  <si>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</si>
  <si>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</si>
  <si>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</si>
  <si>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</si>
  <si>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</si>
  <si>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</si>
  <si>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</si>
  <si>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</si>
  <si>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</si>
  <si>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</si>
  <si>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</si>
  <si>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</si>
  <si>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</si>
  <si>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</si>
  <si>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</si>
  <si>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</si>
  <si>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</si>
  <si>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</si>
  <si>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</si>
  <si>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</si>
  <si>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</si>
  <si>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</si>
  <si>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</si>
  <si>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</si>
  <si>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</si>
  <si>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</si>
  <si>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</si>
  <si>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</si>
  <si>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</si>
  <si>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</si>
  <si>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</si>
  <si>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</si>
  <si>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</si>
  <si>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</si>
  <si>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</si>
  <si>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</si>
  <si>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</si>
  <si>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</si>
  <si>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</si>
  <si>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</si>
  <si>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</si>
  <si>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</si>
  <si>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</si>
  <si>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</si>
  <si>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</si>
  <si>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</si>
  <si>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</si>
  <si>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</si>
  <si>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</si>
  <si>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</si>
  <si>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</si>
  <si>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</si>
  <si>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</si>
  <si>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</si>
  <si>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</si>
  <si>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</si>
  <si>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</si>
  <si>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</si>
  <si>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</si>
  <si>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</si>
  <si>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</si>
  <si>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</si>
  <si>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</si>
  <si>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</si>
  <si>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</si>
  <si>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</si>
  <si>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</si>
  <si>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</si>
  <si>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</si>
  <si>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</si>
  <si>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</si>
  <si>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</si>
  <si>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</si>
  <si>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</si>
  <si>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</si>
  <si>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</si>
  <si>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</si>
  <si>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</si>
  <si>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</si>
  <si>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</si>
  <si>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</si>
  <si>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</si>
  <si>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</si>
  <si>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</si>
  <si>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</si>
  <si>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</si>
  <si>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</si>
  <si>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</si>
  <si>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</si>
  <si>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</si>
  <si>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</si>
  <si>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</si>
  <si>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</si>
  <si>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</si>
  <si>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</si>
  <si>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</si>
  <si>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</si>
  <si>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</si>
  <si>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</si>
  <si>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</si>
  <si>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</si>
  <si>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</si>
  <si>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</si>
  <si>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</si>
  <si>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</si>
  <si>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</si>
  <si>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</si>
  <si>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</si>
  <si>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</si>
  <si>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</si>
  <si>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</si>
  <si>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</si>
  <si>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</si>
  <si>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</si>
  <si>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</si>
  <si>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</si>
  <si>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</si>
  <si>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</si>
  <si>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</si>
  <si>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</si>
  <si>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</si>
  <si>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</si>
  <si>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</si>
  <si>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</si>
  <si>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</si>
  <si>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</si>
  <si>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</si>
  <si>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</si>
  <si>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</si>
  <si>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</si>
  <si>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</si>
  <si>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</si>
  <si>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</si>
  <si>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</si>
  <si>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</si>
  <si>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</si>
  <si>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</si>
  <si>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</si>
  <si>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</si>
  <si>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</si>
  <si>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</si>
  <si>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</si>
  <si>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</si>
  <si>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</si>
  <si>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</si>
  <si>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</si>
  <si>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</si>
  <si>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</si>
  <si>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</si>
  <si>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</si>
  <si>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</si>
  <si>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</si>
  <si>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</si>
  <si>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</si>
  <si>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</si>
  <si>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</si>
  <si>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</si>
  <si>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</si>
  <si>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</si>
  <si>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</si>
  <si>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</si>
  <si>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</si>
  <si>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</si>
  <si>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</si>
  <si>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</si>
  <si>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</si>
  <si>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</si>
  <si>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</si>
  <si>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</si>
  <si>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</si>
  <si>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</si>
  <si>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</si>
  <si>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</si>
  <si>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</si>
  <si>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</si>
  <si>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</si>
  <si>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</si>
  <si>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</si>
  <si>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</si>
  <si>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</si>
  <si>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</si>
  <si>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</si>
  <si>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</si>
  <si>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</si>
  <si>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</si>
  <si>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</si>
  <si>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</si>
  <si>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</si>
  <si>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</si>
  <si>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</si>
  <si>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</si>
  <si>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</si>
  <si>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</si>
  <si>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</si>
  <si>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</si>
  <si>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</si>
  <si>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</si>
  <si>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</si>
  <si>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</si>
  <si>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</si>
  <si>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</si>
  <si>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</si>
  <si>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</si>
  <si>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</si>
  <si>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</si>
  <si>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</si>
  <si>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</si>
  <si>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</si>
  <si>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</si>
  <si>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</si>
  <si>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</si>
  <si>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</si>
  <si>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</si>
  <si>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</si>
  <si>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</si>
  <si>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</si>
  <si>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</si>
  <si>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</si>
  <si>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</si>
  <si>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</si>
  <si>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</si>
  <si>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</si>
  <si>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</si>
  <si>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</si>
  <si>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</si>
  <si>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</si>
  <si>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</si>
  <si>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</si>
  <si>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</si>
  <si>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</si>
  <si>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</si>
  <si>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</si>
  <si>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</si>
  <si>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</si>
  <si>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</si>
  <si>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</si>
  <si>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</si>
  <si>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</si>
  <si>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</si>
  <si>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</si>
  <si>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</si>
  <si>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</si>
  <si>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</si>
  <si>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</si>
  <si>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</si>
  <si>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</si>
  <si>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</si>
  <si>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</si>
  <si>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</si>
  <si>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</si>
  <si>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</si>
  <si>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</si>
  <si>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</si>
  <si>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</si>
  <si>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</si>
  <si>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</si>
  <si>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</si>
  <si>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</si>
  <si>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</si>
  <si>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</si>
  <si>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</si>
  <si>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</si>
  <si>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</si>
  <si>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</si>
  <si>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</si>
  <si>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</si>
  <si>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</si>
  <si>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</si>
  <si>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</si>
  <si>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</si>
  <si>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</si>
  <si>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</si>
  <si>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</si>
  <si>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</si>
  <si>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</si>
  <si>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</si>
  <si>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</si>
  <si>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</si>
  <si>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</si>
  <si>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</si>
  <si>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</si>
  <si>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</si>
  <si>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</si>
  <si>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</si>
  <si>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</si>
  <si>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</si>
  <si>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</si>
  <si>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</si>
  <si>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</si>
  <si>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</si>
  <si>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</si>
  <si>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</si>
  <si>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</si>
  <si>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</si>
  <si>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</si>
  <si>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</si>
  <si>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</si>
  <si>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</si>
  <si>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</si>
  <si>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</si>
  <si>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</si>
  <si>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</si>
  <si>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</si>
  <si>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</si>
  <si>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</si>
  <si>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</si>
  <si>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</si>
  <si>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</si>
  <si>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</si>
  <si>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</si>
  <si>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</si>
  <si>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</si>
  <si>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</si>
  <si>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</si>
  <si>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</si>
  <si>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</si>
  <si>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</si>
  <si>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</si>
  <si>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</si>
  <si>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</si>
  <si>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</si>
  <si>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</si>
  <si>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</si>
  <si>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</si>
  <si>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</si>
  <si>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</si>
  <si>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</si>
  <si>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</si>
  <si>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</si>
  <si>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</si>
  <si>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</si>
  <si>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</si>
  <si>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</si>
  <si>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</si>
  <si>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</si>
  <si>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</si>
  <si>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</si>
  <si>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</si>
  <si>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</si>
  <si>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</si>
  <si>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</si>
  <si>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</si>
  <si>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</si>
  <si>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</si>
  <si>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</si>
  <si>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</si>
  <si>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</si>
  <si>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</si>
  <si>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</si>
  <si>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</si>
  <si>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</si>
  <si>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</si>
  <si>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</si>
  <si>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</si>
  <si>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</si>
  <si>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</si>
  <si>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</si>
  <si>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</si>
  <si>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</si>
  <si>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</si>
  <si>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</si>
  <si>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</si>
  <si>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</si>
  <si>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</si>
  <si>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</si>
  <si>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</si>
  <si>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</si>
  <si>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</si>
  <si>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</si>
  <si>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</si>
  <si>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</si>
  <si>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</si>
  <si>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</si>
  <si>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</si>
  <si>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</si>
  <si>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</si>
  <si>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</si>
  <si>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</si>
  <si>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</si>
  <si>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</si>
  <si>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</si>
  <si>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</si>
  <si>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</si>
  <si>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</si>
  <si>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</si>
  <si>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</si>
  <si>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</si>
  <si>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</si>
  <si>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</si>
  <si>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</si>
  <si>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</si>
  <si>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</si>
  <si>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</si>
  <si>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</si>
  <si>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</si>
  <si>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</si>
  <si>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</si>
  <si>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</si>
  <si>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</si>
  <si>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</si>
  <si>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</si>
  <si>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</si>
  <si>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</si>
  <si>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</si>
  <si>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</si>
  <si>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</si>
  <si>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</si>
  <si>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</si>
  <si>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</si>
  <si>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</si>
  <si>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</si>
  <si>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</si>
  <si>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</si>
  <si>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</si>
  <si>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</si>
  <si>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</si>
  <si>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</si>
  <si>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</si>
  <si>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</si>
  <si>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</si>
  <si>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</si>
  <si>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</si>
  <si>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</si>
  <si>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</si>
  <si>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</si>
  <si>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</si>
  <si>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</si>
  <si>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</si>
  <si>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</si>
  <si>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</si>
  <si>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</si>
  <si>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</si>
  <si>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</si>
  <si>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</si>
  <si>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</si>
  <si>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</si>
  <si>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</si>
  <si>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</si>
  <si>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</si>
  <si>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</si>
  <si>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</si>
  <si>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</si>
  <si>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</si>
  <si>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</si>
  <si>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</si>
  <si>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</si>
  <si>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</si>
  <si>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</si>
  <si>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</si>
  <si>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</si>
  <si>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</si>
  <si>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</si>
  <si>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</si>
  <si>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</si>
  <si>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</si>
  <si>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</si>
  <si>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</si>
  <si>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</si>
  <si>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</si>
  <si>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</si>
  <si>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</si>
  <si>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</si>
  <si>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</si>
  <si>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</si>
  <si>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</si>
  <si>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</si>
  <si>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</si>
  <si>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</si>
  <si>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</si>
  <si>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</si>
  <si>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</si>
  <si>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</si>
  <si>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</si>
  <si>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</si>
  <si>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</si>
  <si>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</si>
  <si>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</si>
  <si>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</si>
  <si>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</si>
  <si>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</si>
  <si>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</si>
  <si>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</si>
  <si>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</si>
  <si>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</si>
  <si>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</si>
  <si>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</si>
  <si>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</si>
  <si>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</si>
  <si>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</si>
  <si>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</si>
  <si>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</si>
  <si>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</si>
  <si>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</si>
  <si>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</si>
  <si>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</si>
  <si>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</si>
  <si>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</si>
  <si>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</si>
  <si>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</si>
  <si>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</si>
  <si>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</si>
  <si>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</si>
  <si>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</si>
  <si>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</si>
  <si>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</si>
  <si>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</si>
  <si>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</si>
  <si>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</si>
  <si>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</si>
  <si>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</si>
  <si>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</si>
  <si>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</si>
  <si>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</si>
  <si>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</si>
  <si>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</si>
  <si>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</si>
  <si>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</si>
  <si>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</si>
  <si>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</si>
  <si>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</si>
  <si>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</si>
  <si>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</si>
  <si>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</si>
  <si>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</si>
  <si>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</si>
  <si>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</si>
  <si>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</si>
  <si>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</si>
  <si>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</si>
  <si>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</si>
  <si>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</si>
  <si>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</si>
  <si>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</si>
  <si>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</si>
  <si>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</si>
  <si>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</si>
  <si>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</si>
  <si>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</si>
  <si>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</si>
  <si>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</si>
  <si>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</si>
  <si>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</si>
  <si>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</si>
  <si>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</si>
  <si>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</si>
  <si>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</si>
  <si>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</si>
  <si>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</si>
  <si>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</si>
  <si>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</si>
  <si>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</si>
  <si>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</si>
  <si>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</si>
  <si>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</si>
  <si>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</si>
  <si>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</si>
  <si>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</si>
  <si>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</si>
  <si>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</si>
  <si>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</si>
  <si>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</si>
  <si>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</si>
  <si>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</si>
  <si>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</si>
  <si>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</si>
  <si>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</si>
  <si>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</si>
  <si>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</si>
  <si>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</si>
  <si>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</si>
  <si>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</si>
  <si>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</si>
  <si>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</si>
  <si>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</si>
  <si>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</si>
  <si>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</si>
  <si>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</si>
  <si>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</si>
  <si>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</si>
  <si>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</si>
  <si>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</si>
  <si>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</si>
  <si>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</si>
  <si>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</si>
  <si>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</si>
  <si>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</si>
  <si>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</si>
  <si>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</si>
  <si>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</si>
  <si>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</si>
  <si>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</si>
  <si>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</si>
  <si>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</si>
  <si>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</si>
  <si>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</si>
  <si>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</si>
  <si>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</si>
  <si>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</si>
  <si>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</si>
  <si>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</si>
  <si>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</si>
  <si>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</si>
  <si>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</si>
  <si>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</si>
  <si>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</si>
  <si>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</si>
  <si>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</si>
  <si>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</si>
  <si>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</si>
  <si>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</si>
  <si>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</si>
  <si>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</si>
  <si>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</si>
  <si>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</si>
  <si>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</si>
  <si>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</si>
  <si>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</si>
  <si>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</si>
  <si>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</si>
  <si>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</si>
  <si>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</si>
  <si>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</si>
  <si>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</si>
  <si>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</si>
  <si>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</si>
  <si>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</si>
  <si>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</si>
  <si>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</si>
  <si>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</si>
  <si>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</si>
  <si>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</si>
  <si>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</si>
  <si>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</si>
  <si>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</si>
  <si>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</si>
  <si>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</si>
  <si>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</si>
  <si>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</si>
  <si>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</si>
  <si>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</si>
  <si>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</si>
  <si>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</si>
  <si>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</si>
  <si>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</si>
  <si>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</si>
  <si>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</si>
  <si>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</si>
  <si>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</si>
  <si>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</si>
  <si>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</si>
  <si>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</si>
  <si>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</si>
  <si>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</si>
  <si>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</si>
  <si>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</si>
  <si>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</si>
  <si>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</si>
  <si>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</si>
  <si>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</si>
  <si>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</si>
  <si>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</si>
  <si>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</si>
  <si>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</si>
  <si>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</si>
  <si>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</si>
  <si>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</si>
  <si>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</si>
  <si>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</si>
  <si>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</si>
  <si>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</si>
  <si>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</si>
  <si>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</si>
  <si>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</si>
  <si>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</si>
  <si>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</si>
  <si>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</si>
  <si>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</si>
  <si>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</si>
  <si>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</si>
  <si>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</si>
  <si>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</si>
  <si>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</si>
  <si>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</si>
  <si>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</si>
  <si>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</si>
  <si>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</si>
  <si>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</si>
  <si>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</si>
  <si>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</si>
  <si>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</si>
  <si>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</si>
  <si>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</si>
  <si>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</si>
  <si>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</si>
  <si>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</si>
  <si>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</si>
  <si>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</si>
  <si>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</si>
  <si>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</si>
  <si>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</si>
  <si>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</si>
  <si>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</si>
  <si>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</si>
  <si>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</si>
  <si>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</si>
  <si>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</si>
  <si>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</si>
  <si>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</si>
  <si>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</si>
  <si>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</si>
  <si>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</si>
  <si>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</si>
  <si>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</si>
  <si>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</si>
  <si>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</si>
  <si>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</si>
  <si>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</si>
  <si>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</si>
  <si>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</si>
  <si>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</si>
  <si>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</si>
  <si>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</si>
  <si>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</si>
  <si>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</si>
  <si>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</si>
  <si>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</si>
  <si>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</si>
  <si>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</si>
  <si>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</si>
  <si>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</si>
  <si>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</si>
  <si>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</si>
  <si>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</si>
  <si>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</si>
  <si>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</si>
  <si>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</si>
  <si>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</si>
  <si>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</si>
  <si>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</si>
  <si>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</si>
  <si>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</si>
  <si>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</si>
  <si>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</si>
  <si>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</si>
  <si>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</si>
  <si>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</si>
  <si>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</si>
  <si>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</si>
  <si>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</si>
  <si>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</si>
  <si>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</si>
  <si>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</si>
  <si>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</si>
  <si>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</si>
  <si>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</si>
  <si>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</si>
  <si>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</si>
  <si>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</si>
  <si>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</si>
  <si>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</si>
  <si>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</si>
  <si>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</si>
  <si>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</si>
  <si>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</si>
  <si>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</si>
  <si>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</si>
  <si>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</si>
  <si>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</si>
  <si>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</si>
  <si>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</si>
  <si>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</si>
  <si>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</si>
  <si>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</si>
  <si>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</si>
  <si>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</si>
  <si>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</si>
  <si>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</si>
  <si>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</si>
  <si>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</si>
  <si>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</si>
  <si>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</si>
  <si>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</si>
  <si>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</si>
  <si>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</si>
  <si>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</si>
  <si>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</si>
  <si>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</si>
  <si>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</si>
  <si>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</si>
  <si>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</si>
  <si>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</si>
  <si>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</si>
  <si>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</si>
  <si>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</si>
  <si>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</si>
  <si>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</si>
  <si>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</si>
  <si>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</si>
  <si>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</si>
  <si>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</si>
  <si>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</si>
  <si>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</si>
  <si>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</si>
  <si>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</si>
  <si>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</si>
  <si>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</si>
  <si>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</si>
  <si>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</si>
  <si>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</si>
  <si>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</si>
  <si>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</si>
  <si>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</si>
  <si>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</si>
  <si>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</si>
  <si>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</si>
  <si>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</si>
  <si>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</si>
  <si>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</si>
  <si>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</si>
  <si>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</si>
  <si>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</si>
  <si>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</si>
  <si>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</si>
  <si>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</si>
  <si>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</si>
  <si>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</si>
  <si>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</si>
  <si>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</si>
  <si>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</si>
  <si>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</si>
  <si>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</si>
  <si>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</si>
  <si>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</si>
  <si>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</si>
  <si>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</si>
  <si>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</si>
  <si>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</si>
  <si>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</si>
  <si>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</si>
  <si>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</si>
  <si>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</si>
  <si>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</si>
  <si>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</si>
  <si>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</si>
  <si>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</si>
  <si>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</si>
  <si>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</si>
  <si>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</si>
  <si>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</si>
  <si>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</si>
  <si>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</si>
  <si>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</si>
  <si>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</si>
  <si>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</si>
  <si>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</si>
  <si>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</si>
  <si>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</si>
  <si>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</si>
  <si>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</si>
  <si>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</si>
  <si>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</si>
  <si>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</si>
  <si>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</si>
  <si>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</si>
  <si>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</si>
  <si>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</si>
  <si>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</si>
  <si>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</si>
  <si>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</si>
  <si>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</si>
  <si>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</si>
  <si>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</si>
  <si>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</si>
  <si>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</si>
  <si>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</si>
  <si>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</si>
  <si>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</si>
  <si>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</si>
  <si>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</si>
  <si>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</si>
  <si>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</si>
  <si>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</si>
  <si>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</si>
  <si>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</si>
  <si>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</si>
  <si>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</si>
  <si>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</si>
  <si>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</si>
  <si>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</si>
  <si>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</si>
  <si>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</si>
  <si>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</si>
  <si>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</si>
  <si>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</si>
  <si>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</si>
  <si>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</si>
  <si>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</si>
  <si>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</si>
  <si>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</si>
  <si>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</si>
  <si>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</si>
  <si>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</si>
  <si>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</si>
  <si>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</si>
  <si>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</si>
  <si>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</si>
  <si>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</si>
  <si>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</si>
  <si>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</si>
  <si>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</si>
  <si>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</si>
  <si>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</si>
  <si>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</si>
  <si>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</si>
  <si>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</si>
  <si>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</si>
  <si>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</si>
  <si>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</si>
  <si>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</si>
  <si>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</si>
  <si>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</si>
  <si>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</si>
  <si>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</si>
  <si>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</si>
  <si>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</si>
  <si>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</si>
  <si>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</si>
  <si>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</si>
  <si>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</si>
  <si>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</si>
  <si>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</si>
  <si>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</si>
  <si>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</si>
  <si>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</si>
  <si>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</si>
  <si>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</si>
  <si>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</si>
  <si>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</si>
  <si>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</si>
  <si>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</si>
  <si>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</si>
  <si>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</si>
  <si>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</si>
  <si>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</si>
  <si>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</si>
  <si>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</si>
  <si>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</si>
  <si>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</si>
  <si>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</si>
  <si>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</si>
  <si>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</si>
  <si>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</si>
  <si>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</si>
  <si>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</si>
  <si>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</si>
  <si>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</si>
  <si>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</si>
  <si>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</si>
  <si>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</si>
  <si>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</si>
  <si>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</si>
  <si>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</si>
  <si>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</si>
  <si>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</si>
  <si>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</si>
  <si>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</si>
  <si>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</si>
  <si>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</si>
  <si>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</si>
  <si>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</si>
  <si>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</si>
  <si>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</si>
  <si>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</si>
  <si>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</si>
  <si>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</si>
  <si>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</si>
  <si>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</si>
  <si>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</si>
  <si>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</si>
  <si>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</si>
  <si>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</si>
  <si>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</si>
  <si>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</si>
  <si>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</si>
  <si>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</si>
  <si>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</si>
  <si>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</si>
  <si>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</si>
  <si>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</si>
  <si>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</si>
  <si>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</si>
  <si>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</si>
  <si>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</si>
  <si>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</si>
  <si>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</si>
  <si>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</si>
  <si>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</si>
  <si>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</si>
  <si>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</si>
  <si>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</si>
  <si>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</si>
  <si>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</si>
  <si>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</si>
  <si>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</si>
  <si>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</si>
  <si>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</si>
  <si>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</si>
  <si>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</si>
  <si>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</si>
  <si>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</si>
  <si>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</si>
  <si>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</si>
  <si>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</si>
  <si>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</si>
  <si>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</si>
  <si>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</si>
  <si>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</si>
  <si>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</si>
  <si>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</si>
  <si>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</si>
  <si>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</si>
  <si>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</si>
  <si>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</si>
  <si>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</si>
  <si>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</si>
  <si>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</si>
  <si>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</si>
  <si>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</si>
  <si>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</si>
  <si>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</si>
  <si>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</si>
  <si>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</si>
  <si>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</si>
  <si>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</si>
  <si>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</si>
  <si>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</si>
  <si>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</si>
  <si>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</si>
  <si>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</si>
  <si>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</si>
  <si>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</si>
  <si>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</si>
  <si>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</si>
  <si>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</si>
  <si>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</si>
  <si>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</si>
  <si>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</si>
  <si>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</si>
  <si>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</si>
  <si>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</si>
  <si>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</si>
  <si>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</si>
  <si>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</si>
  <si>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</si>
  <si>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</si>
  <si>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</si>
  <si>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</si>
  <si>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</si>
  <si>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</si>
  <si>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</si>
  <si>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</si>
  <si>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</si>
  <si>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</si>
  <si>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</si>
  <si>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</si>
  <si>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</si>
  <si>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</si>
  <si>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</si>
  <si>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</si>
  <si>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</si>
  <si>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</si>
  <si>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</si>
  <si>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</si>
  <si>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</si>
  <si>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</si>
  <si>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</si>
  <si>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</si>
  <si>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</si>
  <si>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</si>
  <si>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</si>
  <si>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</si>
  <si>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</si>
  <si>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</si>
  <si>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</si>
  <si>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</si>
  <si>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</si>
  <si>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</si>
  <si>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</si>
  <si>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</si>
  <si>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</si>
  <si>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</si>
  <si>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</si>
  <si>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</si>
  <si>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</si>
  <si>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</si>
  <si>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</si>
  <si>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</si>
  <si>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</si>
  <si>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</si>
  <si>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</si>
  <si>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</si>
  <si>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</si>
  <si>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</si>
  <si>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</si>
  <si>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</si>
  <si>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</si>
  <si>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</si>
  <si>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</si>
  <si>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</si>
  <si>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</si>
  <si>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</si>
  <si>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</si>
  <si>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</si>
  <si>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</si>
  <si>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</si>
  <si>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</si>
  <si>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</si>
  <si>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</si>
  <si>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</si>
  <si>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</si>
  <si>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</si>
  <si>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</si>
  <si>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</si>
  <si>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</si>
  <si>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</si>
  <si>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</si>
  <si>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</si>
  <si>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</si>
  <si>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</si>
  <si>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</si>
  <si>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</si>
  <si>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</si>
  <si>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</si>
  <si>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</si>
  <si>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</si>
  <si>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</si>
  <si>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</si>
  <si>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</si>
  <si>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</si>
  <si>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</si>
  <si>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</si>
  <si>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</si>
  <si>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</si>
  <si>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</si>
  <si>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</si>
  <si>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</si>
  <si>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</si>
  <si>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</si>
  <si>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</si>
  <si>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</si>
  <si>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</si>
  <si>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</si>
  <si>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</si>
  <si>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</si>
  <si>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</si>
  <si>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</si>
  <si>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</si>
  <si>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</si>
  <si>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</si>
  <si>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</si>
  <si>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</si>
  <si>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</si>
  <si>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</si>
  <si>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</si>
  <si>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</si>
  <si>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</si>
  <si>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</si>
  <si>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</si>
  <si>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</si>
  <si>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</si>
  <si>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</si>
  <si>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</si>
  <si>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</si>
  <si>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</si>
  <si>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</si>
  <si>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</si>
  <si>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</si>
  <si>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</si>
  <si>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</si>
  <si>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</si>
  <si>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</si>
  <si>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</si>
  <si>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</si>
  <si>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</si>
  <si>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</si>
  <si>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</si>
  <si>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</si>
  <si>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</si>
  <si>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</si>
  <si>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</si>
  <si>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</si>
  <si>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</si>
  <si>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</si>
  <si>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</si>
  <si>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</si>
  <si>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</si>
  <si>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</si>
  <si>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</si>
  <si>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</si>
  <si>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</si>
  <si>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</si>
  <si>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</si>
  <si>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</si>
  <si>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</si>
  <si>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</si>
  <si>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</si>
  <si>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</si>
  <si>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</si>
  <si>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</si>
  <si>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</si>
  <si>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</si>
  <si>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</si>
  <si>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</si>
  <si>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</si>
  <si>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</si>
  <si>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</si>
  <si>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</si>
  <si>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</si>
  <si>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</si>
  <si>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</si>
  <si>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</si>
  <si>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</si>
  <si>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</si>
  <si>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</si>
  <si>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</si>
  <si>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</si>
  <si>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</si>
  <si>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</si>
  <si>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</si>
  <si>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</si>
  <si>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</si>
  <si>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</si>
  <si>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</si>
  <si>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</si>
  <si>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</si>
  <si>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</si>
  <si>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</si>
  <si>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</si>
  <si>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</si>
  <si>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</si>
  <si>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</si>
  <si>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</si>
  <si>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</si>
  <si>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</si>
  <si>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</si>
  <si>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</si>
  <si>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</si>
  <si>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</si>
  <si>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</si>
  <si>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</si>
  <si>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</si>
  <si>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</si>
  <si>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</si>
  <si>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</si>
  <si>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</si>
  <si>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</si>
  <si>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</si>
  <si>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</si>
  <si>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</si>
  <si>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</si>
  <si>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</si>
  <si>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</si>
  <si>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</si>
  <si>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</si>
  <si>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</si>
  <si>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</si>
  <si>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</si>
  <si>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</si>
  <si>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</si>
  <si>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</si>
  <si>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</si>
  <si>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</si>
  <si>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</si>
  <si>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</si>
  <si>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</si>
  <si>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</si>
  <si>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</si>
  <si>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</si>
  <si>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</si>
  <si>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</si>
  <si>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</si>
  <si>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</si>
  <si>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</si>
  <si>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</si>
  <si>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</si>
  <si>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</si>
  <si>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</si>
  <si>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</si>
  <si>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</si>
  <si>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</si>
  <si>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</si>
  <si>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</si>
  <si>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</si>
  <si>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</si>
  <si>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</si>
  <si>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</si>
  <si>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</si>
  <si>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</si>
  <si>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</si>
  <si>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</si>
  <si>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</si>
  <si>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</si>
  <si>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</si>
  <si>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</si>
  <si>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</si>
  <si>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</si>
  <si>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</si>
  <si>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</si>
  <si>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</si>
  <si>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</si>
  <si>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</si>
  <si>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</si>
  <si>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</si>
  <si>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</si>
  <si>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</si>
  <si>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</si>
  <si>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</si>
  <si>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</si>
  <si>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</si>
  <si>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</si>
  <si>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</si>
  <si>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</si>
  <si>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</si>
  <si>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</si>
  <si>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</si>
  <si>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</si>
  <si>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</si>
  <si>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</si>
  <si>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</si>
  <si>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</si>
  <si>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</si>
  <si>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</si>
  <si>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</si>
  <si>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</si>
  <si>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</si>
  <si>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</si>
  <si>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</si>
  <si>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</si>
  <si>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</si>
  <si>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</si>
  <si>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</si>
  <si>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</si>
  <si>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</si>
  <si>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</si>
  <si>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</si>
  <si>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</si>
  <si>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</si>
  <si>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</si>
  <si>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</si>
  <si>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</si>
  <si>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</si>
  <si>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</si>
  <si>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</si>
  <si>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</si>
  <si>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</si>
  <si>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</si>
  <si>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</si>
  <si>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</si>
  <si>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</si>
  <si>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</si>
  <si>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</si>
  <si>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</si>
  <si>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</si>
  <si>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</si>
  <si>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</si>
  <si>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</si>
  <si>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</si>
  <si>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</si>
  <si>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</si>
  <si>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</si>
  <si>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</si>
  <si>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</si>
  <si>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</si>
  <si>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</si>
  <si>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</si>
  <si>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</si>
  <si>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</si>
  <si>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</si>
  <si>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</si>
  <si>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</si>
  <si>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</si>
  <si>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</si>
  <si>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</si>
  <si>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</si>
  <si>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</si>
  <si>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</si>
  <si>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</si>
  <si>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</si>
  <si>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</si>
  <si>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</si>
  <si>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</si>
  <si>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</si>
  <si>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</si>
  <si>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</si>
  <si>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</si>
  <si>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</si>
  <si>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</si>
  <si>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</si>
  <si>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</si>
  <si>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</si>
  <si>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</si>
  <si>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</si>
  <si>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</si>
  <si>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</si>
  <si>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</si>
  <si>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</si>
  <si>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</si>
  <si>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</si>
  <si>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</si>
  <si>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</si>
  <si>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</si>
  <si>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</si>
  <si>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</si>
  <si>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</si>
  <si>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</si>
  <si>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</si>
  <si>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</si>
  <si>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</si>
  <si>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</si>
  <si>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</si>
  <si>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</si>
  <si>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</si>
  <si>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</si>
  <si>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</si>
  <si>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</si>
  <si>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</si>
  <si>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</si>
  <si>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</si>
  <si>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</si>
  <si>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</si>
  <si>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</si>
  <si>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</si>
  <si>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</si>
  <si>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</si>
  <si>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</si>
  <si>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</si>
  <si>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</si>
  <si>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</si>
  <si>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</si>
  <si>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</si>
  <si>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</si>
  <si>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</si>
  <si>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</si>
  <si>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</si>
  <si>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</si>
  <si>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</si>
  <si>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</si>
  <si>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</si>
  <si>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</si>
  <si>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</si>
  <si>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</si>
  <si>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</si>
  <si>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</si>
  <si>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</si>
  <si>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</si>
  <si>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</si>
  <si>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</si>
  <si>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</si>
  <si>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</si>
  <si>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</si>
  <si>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</si>
  <si>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</si>
  <si>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</si>
  <si>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</si>
  <si>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</si>
  <si>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</si>
  <si>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</si>
  <si>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</si>
  <si>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</si>
  <si>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</si>
  <si>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</si>
  <si>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</si>
  <si>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</si>
  <si>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</si>
  <si>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</si>
  <si>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</si>
  <si>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</si>
  <si>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</si>
  <si>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</si>
  <si>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</si>
  <si>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</si>
  <si>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</si>
  <si>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</si>
  <si>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</si>
  <si>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</si>
  <si>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</si>
  <si>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</si>
  <si>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</si>
  <si>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</si>
  <si>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</si>
  <si>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</si>
  <si>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</si>
  <si>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</si>
  <si>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</si>
  <si>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</si>
  <si>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</si>
  <si>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</si>
  <si>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</si>
  <si>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</si>
  <si>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</si>
  <si>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</si>
  <si>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</si>
  <si>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</si>
  <si>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</si>
  <si>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</si>
  <si>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</si>
  <si>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</si>
  <si>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</si>
  <si>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</si>
  <si>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</si>
  <si>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</si>
  <si>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</si>
  <si>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</si>
  <si>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</si>
  <si>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</si>
  <si>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</si>
  <si>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</si>
  <si>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</si>
  <si>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</si>
  <si>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</si>
  <si>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</si>
  <si>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</si>
  <si>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</si>
  <si>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</si>
  <si>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</si>
  <si>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</si>
  <si>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</si>
  <si>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</si>
  <si>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</si>
  <si>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</si>
  <si>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</si>
  <si>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</si>
  <si>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</si>
  <si>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</si>
  <si>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</si>
  <si>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</si>
  <si>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</si>
  <si>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</si>
  <si>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</si>
  <si>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</si>
  <si>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</si>
  <si>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</si>
  <si>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</si>
  <si>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</si>
  <si>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</si>
  <si>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</si>
  <si>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</si>
  <si>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</si>
  <si>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</si>
  <si>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</si>
  <si>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</si>
  <si>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</si>
  <si>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</si>
  <si>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</si>
  <si>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</si>
  <si>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</si>
  <si>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</si>
  <si>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</si>
  <si>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</si>
  <si>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</si>
  <si>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</si>
  <si>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</si>
  <si>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</si>
  <si>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</si>
  <si>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</si>
  <si>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</si>
  <si>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</si>
  <si>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</si>
  <si>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</si>
  <si>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</si>
  <si>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</si>
  <si>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</si>
  <si>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</si>
  <si>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</si>
  <si>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</si>
  <si>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</si>
  <si>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</si>
  <si>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</si>
  <si>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</si>
  <si>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</si>
  <si>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</si>
  <si>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</si>
  <si>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</si>
  <si>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</si>
  <si>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</si>
  <si>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</si>
  <si>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</si>
  <si>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</si>
  <si>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</si>
  <si>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</si>
  <si>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</si>
  <si>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</si>
  <si>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</si>
  <si>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</si>
  <si>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</si>
  <si>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</si>
  <si>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</si>
  <si>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</si>
  <si>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</si>
  <si>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</si>
  <si>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</si>
  <si>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</si>
  <si>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</si>
  <si>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</si>
  <si>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</si>
  <si>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</si>
  <si>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</si>
  <si>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</si>
  <si>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</si>
  <si>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</si>
  <si>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</si>
  <si>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</si>
  <si>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</si>
  <si>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</si>
  <si>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</si>
  <si>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</si>
  <si>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</si>
  <si>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</si>
  <si>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</si>
  <si>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</si>
  <si>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</si>
  <si>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</si>
  <si>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</si>
  <si>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</si>
  <si>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</si>
  <si>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</si>
  <si>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</si>
  <si>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</si>
  <si>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</si>
  <si>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</si>
  <si>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</si>
  <si>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</si>
  <si>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</si>
  <si>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</si>
  <si>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</si>
  <si>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</si>
  <si>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</si>
  <si>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</si>
  <si>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</si>
  <si>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</si>
  <si>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</si>
  <si>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</si>
  <si>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</si>
  <si>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</si>
  <si>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</si>
  <si>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</si>
  <si>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</si>
  <si>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</si>
  <si>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</si>
  <si>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</si>
  <si>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</si>
  <si>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</si>
  <si>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</si>
  <si>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</si>
  <si>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</si>
  <si>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</si>
  <si>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</si>
  <si>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</si>
  <si>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</si>
  <si>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</si>
  <si>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</si>
  <si>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</si>
  <si>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</si>
  <si>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</si>
  <si>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</si>
  <si>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</si>
  <si>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</si>
  <si>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</si>
  <si>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</si>
  <si>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</si>
  <si>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</si>
  <si>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</si>
  <si>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</si>
  <si>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</si>
  <si>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</si>
  <si>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</si>
  <si>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</si>
  <si>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</si>
  <si>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</si>
  <si>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</si>
  <si>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</si>
  <si>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</si>
  <si>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</si>
  <si>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</si>
  <si>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</si>
  <si>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</si>
  <si>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</si>
  <si>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</si>
  <si>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</si>
  <si>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</si>
  <si>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</si>
  <si>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</si>
  <si>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</si>
  <si>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</si>
  <si>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</si>
  <si>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</si>
  <si>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</si>
  <si>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</si>
  <si>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</si>
  <si>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</si>
  <si>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</si>
  <si>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</si>
  <si>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</si>
  <si>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</si>
  <si>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</si>
  <si>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</si>
  <si>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</si>
  <si>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</si>
  <si>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</si>
  <si>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</si>
  <si>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</si>
  <si>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</si>
  <si>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</si>
  <si>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</si>
  <si>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</si>
  <si>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</si>
  <si>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</si>
  <si>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</si>
  <si>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</si>
  <si>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</si>
  <si>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</si>
  <si>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</si>
  <si>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</si>
  <si>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</si>
  <si>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</si>
  <si>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</si>
  <si>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</si>
  <si>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</si>
  <si>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</si>
  <si>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</si>
  <si>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</si>
  <si>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</si>
  <si>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</si>
  <si>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</si>
  <si>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</si>
  <si>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</si>
  <si>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</si>
  <si>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</si>
  <si>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</si>
  <si>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</si>
  <si>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</si>
  <si>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</si>
  <si>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</si>
  <si>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</si>
  <si>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</si>
  <si>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</si>
  <si>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</si>
  <si>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</si>
  <si>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</si>
  <si>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</si>
  <si>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</si>
  <si>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</si>
  <si>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</si>
  <si>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</si>
  <si>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</si>
  <si>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</si>
  <si>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</si>
  <si>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</si>
  <si>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</si>
  <si>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</si>
  <si>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</si>
  <si>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</si>
  <si>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</si>
  <si>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</si>
  <si>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</si>
  <si>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</si>
  <si>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</si>
  <si>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</si>
  <si>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</si>
  <si>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</si>
  <si>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</si>
  <si>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</si>
  <si>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</si>
  <si>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</si>
  <si>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</si>
  <si>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</si>
  <si>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</si>
  <si>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</si>
  <si>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</si>
  <si>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</si>
  <si>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</si>
  <si>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</si>
  <si>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</si>
  <si>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</si>
  <si>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</si>
  <si>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</si>
  <si>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</si>
  <si>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</si>
  <si>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</si>
  <si>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</si>
  <si>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</si>
  <si>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</si>
  <si>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</si>
  <si>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</si>
  <si>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</si>
  <si>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</si>
  <si>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</si>
  <si>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</si>
  <si>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</si>
  <si>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</si>
  <si>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</si>
  <si>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</si>
  <si>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</si>
  <si>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</si>
  <si>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</si>
  <si>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</si>
  <si>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</si>
  <si>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</si>
  <si>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</si>
  <si>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</si>
  <si>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</si>
  <si>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</si>
  <si>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</si>
  <si>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</si>
  <si>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</si>
  <si>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</si>
  <si>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</si>
  <si>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</si>
  <si>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</si>
  <si>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</si>
  <si>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</si>
  <si>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</si>
  <si>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</si>
  <si>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</si>
  <si>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</si>
  <si>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</si>
  <si>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</si>
  <si>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</si>
  <si>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</si>
  <si>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</si>
  <si>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</si>
  <si>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</si>
  <si>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</si>
  <si>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</si>
  <si>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</si>
  <si>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</si>
  <si>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</si>
  <si>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</si>
  <si>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</si>
  <si>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</si>
  <si>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</si>
  <si>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</si>
  <si>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</si>
  <si>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</si>
  <si>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</si>
  <si>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</si>
  <si>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</si>
  <si>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</si>
  <si>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</si>
  <si>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</si>
  <si>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</si>
  <si>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</si>
  <si>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</si>
  <si>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</si>
  <si>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</si>
  <si>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</si>
  <si>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</si>
  <si>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</si>
  <si>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</si>
  <si>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</si>
  <si>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</si>
  <si>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</si>
  <si>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</si>
  <si>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</si>
  <si>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</si>
  <si>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</si>
  <si>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</si>
  <si>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</si>
  <si>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</si>
  <si>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</si>
  <si>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</si>
  <si>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</si>
  <si>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</si>
  <si>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</si>
  <si>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</si>
  <si>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</si>
  <si>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</si>
  <si>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</si>
  <si>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</si>
  <si>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</si>
  <si>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</si>
  <si>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</si>
  <si>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</si>
  <si>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</si>
  <si>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</si>
  <si>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</si>
  <si>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</si>
  <si>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</si>
  <si>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</si>
  <si>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</si>
  <si>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</si>
  <si>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</si>
  <si>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</si>
  <si>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</si>
  <si>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</si>
  <si>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</si>
  <si>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</si>
  <si>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</si>
  <si>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</si>
  <si>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</si>
  <si>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</si>
  <si>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</si>
  <si>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</si>
  <si>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</si>
  <si>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</si>
  <si>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</si>
  <si>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</si>
  <si>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</si>
  <si>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</si>
  <si>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</si>
  <si>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</si>
  <si>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</si>
  <si>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</si>
  <si>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</si>
  <si>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</si>
  <si>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</si>
  <si>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</si>
  <si>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</si>
  <si>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</si>
  <si>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</si>
  <si>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</si>
  <si>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</si>
  <si>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</si>
  <si>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</si>
  <si>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</si>
  <si>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</si>
  <si>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</si>
  <si>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</si>
  <si>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</si>
  <si>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</si>
  <si>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</si>
  <si>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</si>
  <si>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</si>
  <si>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</si>
  <si>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</si>
  <si>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</si>
  <si>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</si>
  <si>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</si>
  <si>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</si>
  <si>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</si>
  <si>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</si>
  <si>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</si>
  <si>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</si>
  <si>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</si>
  <si>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</si>
  <si>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</si>
  <si>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</si>
  <si>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</si>
  <si>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</si>
  <si>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</si>
  <si>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</si>
  <si>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</si>
  <si>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</si>
  <si>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</si>
  <si>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</si>
  <si>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</si>
  <si>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</si>
  <si>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</si>
  <si>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</si>
  <si>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</si>
  <si>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</si>
  <si>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</si>
  <si>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</si>
  <si>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</si>
  <si>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</si>
  <si>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</si>
  <si>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</si>
  <si>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</si>
  <si>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</si>
  <si>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</si>
  <si>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</si>
  <si>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</si>
  <si>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</si>
  <si>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</si>
  <si>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</si>
  <si>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</si>
  <si>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</si>
  <si>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</si>
  <si>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</si>
  <si>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</si>
  <si>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</si>
  <si>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</si>
  <si>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</si>
  <si>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</si>
  <si>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</si>
  <si>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</si>
  <si>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</si>
  <si>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</si>
  <si>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</si>
  <si>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</si>
  <si>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</si>
  <si>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</si>
  <si>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</si>
  <si>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</si>
  <si>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</si>
  <si>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</si>
  <si>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</si>
  <si>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</si>
  <si>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</si>
  <si>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</si>
  <si>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</si>
  <si>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</si>
  <si>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</si>
  <si>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</si>
  <si>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</si>
  <si>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</si>
  <si>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</si>
  <si>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</si>
  <si>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</si>
  <si>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</si>
  <si>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</si>
  <si>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</si>
  <si>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</si>
  <si>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</si>
  <si>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</si>
  <si>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</si>
  <si>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</si>
  <si>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</si>
  <si>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</si>
  <si>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</si>
  <si>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</si>
  <si>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</si>
  <si>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</si>
  <si>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</si>
  <si>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</si>
  <si>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</si>
  <si>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</si>
  <si>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</si>
  <si>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</si>
  <si>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</si>
  <si>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</si>
  <si>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</si>
  <si>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</si>
  <si>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</si>
  <si>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</si>
  <si>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</si>
  <si>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</si>
  <si>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</si>
  <si>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</si>
  <si>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</si>
  <si>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</si>
  <si>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</si>
  <si>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</si>
  <si>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</si>
  <si>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</si>
  <si>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</si>
  <si>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</si>
  <si>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</si>
  <si>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</si>
  <si>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</si>
  <si>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</si>
  <si>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</si>
  <si>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</si>
  <si>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</si>
  <si>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</si>
  <si>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</si>
  <si>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</si>
  <si>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</si>
  <si>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</si>
  <si>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</si>
  <si>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</si>
  <si>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</si>
  <si>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</si>
  <si>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</si>
  <si>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</si>
  <si>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</si>
  <si>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</si>
  <si>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</si>
  <si>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</si>
  <si>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</si>
  <si>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</si>
  <si>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</si>
  <si>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</si>
  <si>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</si>
  <si>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</si>
  <si>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</si>
  <si>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</si>
  <si>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</si>
  <si>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</si>
  <si>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</si>
  <si>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</si>
  <si>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</si>
  <si>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</si>
  <si>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</si>
  <si>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</si>
  <si>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</si>
  <si>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</si>
  <si>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</si>
  <si>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</si>
  <si>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</si>
  <si>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</si>
  <si>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</si>
  <si>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</si>
  <si>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</si>
  <si>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</si>
  <si>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</si>
  <si>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</si>
  <si>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</si>
  <si>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</si>
  <si>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</si>
  <si>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</si>
  <si>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</si>
  <si>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</si>
  <si>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</si>
  <si>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</si>
  <si>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</si>
  <si>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</si>
  <si>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</si>
  <si>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</si>
  <si>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</si>
  <si>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</si>
  <si>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</si>
  <si>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</si>
  <si>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</si>
  <si>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</si>
  <si>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</si>
  <si>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</si>
  <si>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</si>
  <si>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</si>
  <si>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</si>
  <si>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</si>
  <si>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</si>
  <si>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</si>
  <si>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</si>
  <si>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</si>
  <si>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</si>
  <si>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</si>
  <si>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</si>
  <si>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</si>
  <si>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</si>
  <si>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</si>
  <si>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</si>
  <si>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</si>
  <si>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</si>
  <si>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</si>
  <si>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</si>
  <si>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</si>
  <si>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</si>
  <si>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</si>
  <si>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</si>
  <si>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</si>
  <si>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</si>
  <si>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</si>
  <si>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</si>
  <si>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</si>
  <si>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</si>
  <si>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</si>
  <si>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</si>
  <si>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</si>
  <si>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</si>
  <si>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</si>
  <si>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</si>
  <si>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</si>
  <si>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</si>
  <si>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</si>
  <si>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</si>
  <si>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</si>
  <si>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</si>
  <si>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</si>
  <si>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</si>
  <si>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</si>
  <si>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</si>
  <si>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</si>
  <si>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</si>
  <si>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</si>
  <si>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</si>
  <si>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</si>
  <si>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</si>
  <si>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</si>
  <si>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</si>
  <si>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</si>
  <si>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</si>
  <si>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</si>
  <si>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</si>
  <si>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</si>
  <si>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</si>
  <si>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</si>
  <si>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</si>
  <si>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</si>
  <si>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</si>
  <si>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</si>
  <si>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</si>
  <si>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</si>
  <si>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</si>
  <si>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</si>
  <si>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</si>
  <si>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</si>
  <si>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</si>
  <si>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</si>
  <si>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</si>
  <si>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</si>
  <si>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</si>
  <si>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</si>
  <si>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</si>
  <si>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</si>
  <si>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</si>
  <si>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</si>
  <si>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</si>
  <si>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</si>
  <si>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</si>
  <si>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</si>
  <si>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</si>
  <si>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</si>
  <si>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</si>
  <si>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</si>
  <si>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</si>
  <si>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</si>
  <si>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</si>
  <si>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</si>
  <si>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</si>
  <si>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</si>
  <si>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</si>
  <si>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</si>
  <si>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</si>
  <si>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</si>
  <si>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</si>
  <si>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</si>
  <si>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</si>
  <si>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</si>
  <si>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</si>
  <si>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</si>
  <si>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</si>
  <si>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</si>
  <si>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</si>
  <si>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</si>
  <si>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</si>
  <si>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</si>
  <si>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</si>
  <si>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</si>
  <si>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</si>
  <si>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</si>
  <si>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</si>
  <si>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</si>
  <si>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</si>
  <si>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</si>
  <si>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</si>
  <si>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</si>
  <si>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</si>
  <si>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</si>
  <si>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</si>
  <si>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</si>
  <si>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</si>
  <si>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</si>
  <si>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</si>
  <si>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</si>
  <si>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</si>
  <si>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</si>
  <si>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</si>
  <si>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</si>
  <si>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</si>
  <si>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</si>
  <si>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</si>
  <si>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</si>
  <si>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</si>
  <si>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</si>
  <si>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</si>
  <si>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</si>
  <si>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</si>
  <si>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</si>
  <si>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</si>
  <si>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</si>
  <si>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</si>
  <si>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</si>
  <si>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</si>
  <si>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</si>
  <si>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</si>
  <si>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</si>
  <si>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</si>
  <si>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</si>
  <si>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</si>
  <si>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</si>
  <si>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</si>
  <si>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</si>
  <si>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</si>
  <si>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</si>
  <si>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</si>
  <si>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</si>
  <si>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</si>
  <si>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</si>
  <si>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</si>
  <si>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</si>
  <si>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</si>
  <si>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</si>
  <si>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</si>
  <si>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</si>
  <si>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</si>
  <si>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</si>
  <si>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</si>
  <si>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</si>
  <si>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</si>
  <si>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</si>
  <si>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</si>
  <si>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</si>
  <si>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</si>
  <si>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</si>
  <si>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</si>
  <si>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</si>
  <si>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</si>
  <si>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</si>
  <si>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</si>
  <si>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</si>
  <si>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</si>
  <si>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</si>
  <si>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</si>
  <si>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</si>
  <si>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</si>
  <si>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</si>
  <si>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</si>
  <si>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</si>
  <si>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</si>
  <si>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</si>
  <si>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</si>
  <si>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</si>
  <si>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</si>
  <si>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</si>
  <si>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</si>
  <si>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</si>
  <si>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</si>
  <si>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</si>
  <si>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</si>
  <si>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</si>
  <si>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</si>
  <si>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</si>
  <si>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</si>
  <si>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</si>
  <si>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</si>
  <si>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</si>
  <si>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</si>
  <si>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</si>
  <si>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</si>
  <si>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</si>
  <si>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</si>
  <si>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</si>
  <si>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</si>
  <si>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</si>
  <si>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</si>
  <si>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</si>
  <si>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</si>
  <si>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</si>
  <si>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</si>
  <si>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</si>
  <si>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</si>
  <si>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</si>
  <si>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</si>
  <si>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</si>
  <si>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</si>
  <si>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</si>
  <si>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</si>
  <si>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</si>
  <si>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</si>
  <si>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</si>
  <si>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</si>
  <si>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</si>
  <si>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</si>
  <si>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</si>
  <si>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</si>
  <si>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</si>
  <si>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</si>
  <si>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</si>
  <si>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</si>
  <si>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</si>
  <si>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</si>
  <si>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</si>
  <si>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</si>
  <si>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</si>
  <si>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</si>
  <si>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</si>
  <si>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</si>
  <si>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</si>
  <si>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</si>
  <si>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</si>
  <si>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</si>
  <si>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</si>
  <si>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</si>
  <si>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</si>
  <si>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</si>
  <si>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</si>
  <si>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</si>
  <si>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</si>
  <si>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</si>
  <si>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</si>
  <si>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</si>
  <si>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</si>
  <si>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</si>
  <si>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</si>
  <si>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</si>
  <si>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</si>
  <si>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</si>
  <si>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</si>
  <si>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</si>
  <si>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</si>
  <si>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</si>
  <si>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</si>
  <si>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</si>
  <si>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</si>
  <si>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</si>
  <si>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</si>
  <si>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</si>
  <si>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</si>
  <si>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</si>
  <si>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</si>
  <si>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</si>
  <si>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</si>
  <si>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</si>
  <si>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</si>
  <si>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</si>
  <si>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</si>
  <si>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</si>
  <si>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</si>
  <si>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</si>
  <si>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</si>
  <si>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</si>
  <si>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</si>
  <si>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</si>
  <si>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</si>
  <si>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</si>
  <si>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</si>
  <si>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</si>
  <si>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</si>
  <si>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</si>
  <si>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</si>
  <si>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</si>
  <si>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</si>
  <si>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</si>
  <si>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</si>
  <si>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</si>
  <si>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</si>
  <si>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</si>
  <si>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</si>
  <si>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</si>
  <si>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</si>
  <si>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</si>
  <si>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</si>
  <si>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</si>
  <si>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</si>
  <si>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</si>
  <si>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</si>
  <si>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</si>
  <si>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</si>
  <si>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</si>
  <si>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</si>
  <si>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</si>
  <si>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</si>
  <si>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</si>
  <si>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</si>
  <si>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</si>
  <si>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</si>
  <si>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</si>
  <si>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</si>
  <si>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</si>
  <si>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</si>
  <si>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</si>
  <si>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</si>
  <si>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</si>
  <si>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</si>
  <si>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</si>
  <si>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</si>
  <si>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</si>
  <si>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</si>
  <si>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</si>
  <si>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</si>
  <si>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</si>
  <si>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</si>
  <si>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</si>
  <si>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</si>
  <si>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</si>
  <si>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</si>
  <si>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</si>
  <si>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</si>
  <si>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</si>
  <si>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</si>
  <si>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</si>
  <si>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</si>
  <si>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</si>
  <si>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</si>
  <si>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</si>
  <si>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</si>
  <si>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</si>
  <si>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</si>
  <si>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</si>
  <si>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</si>
  <si>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</si>
  <si>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</si>
  <si>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</si>
  <si>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</si>
  <si>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</si>
  <si>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</si>
  <si>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</si>
  <si>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</si>
  <si>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</si>
  <si>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</si>
  <si>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</si>
  <si>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</si>
  <si>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</si>
  <si>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</si>
  <si>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</si>
  <si>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</si>
  <si>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</si>
  <si>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</si>
  <si>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</si>
  <si>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</si>
  <si>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</si>
  <si>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</si>
  <si>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</si>
  <si>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</si>
  <si>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</si>
  <si>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</si>
  <si>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</si>
  <si>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</si>
  <si>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</si>
  <si>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</si>
  <si>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</si>
  <si>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</si>
  <si>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</si>
  <si>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</si>
  <si>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</si>
  <si>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</si>
  <si>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</si>
  <si>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</si>
  <si>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</si>
  <si>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</si>
  <si>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</si>
  <si>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</si>
  <si>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</si>
  <si>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</si>
  <si>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</si>
  <si>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</si>
  <si>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</si>
  <si>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</si>
  <si>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</si>
  <si>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</si>
  <si>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</si>
  <si>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</si>
  <si>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</si>
  <si>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</si>
  <si>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</si>
  <si>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</si>
  <si>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</si>
  <si>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</si>
  <si>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</si>
  <si>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</si>
  <si>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</si>
  <si>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</si>
  <si>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</si>
  <si>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</si>
  <si>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</si>
  <si>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</si>
  <si>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</si>
  <si>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</si>
  <si>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</si>
  <si>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</si>
  <si>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</si>
  <si>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</si>
  <si>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</si>
  <si>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</si>
  <si>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</si>
  <si>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</si>
  <si>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</si>
  <si>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</si>
  <si>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</si>
  <si>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</si>
  <si>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</si>
  <si>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</si>
  <si>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</si>
  <si>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</si>
  <si>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</si>
  <si>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</si>
  <si>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</si>
  <si>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</si>
  <si>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</si>
  <si>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</si>
  <si>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</si>
  <si>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</si>
  <si>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</si>
  <si>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</si>
  <si>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</si>
  <si>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</si>
  <si>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</si>
  <si>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</si>
  <si>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</si>
  <si>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</si>
  <si>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</si>
  <si>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</si>
  <si>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</si>
  <si>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</si>
  <si>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</si>
  <si>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</si>
  <si>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</si>
  <si>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</si>
  <si>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</si>
  <si>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</si>
  <si>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</si>
  <si>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</si>
  <si>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</si>
  <si>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</si>
  <si>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</si>
  <si>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</si>
  <si>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</si>
  <si>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</si>
  <si>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</si>
  <si>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</si>
  <si>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</si>
  <si>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</si>
  <si>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</si>
  <si>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</si>
  <si>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</si>
  <si>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</si>
  <si>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</si>
  <si>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</si>
  <si>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</si>
  <si>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</si>
  <si>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</si>
  <si>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</si>
  <si>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</si>
  <si>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</si>
  <si>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</si>
  <si>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</si>
  <si>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</si>
  <si>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</si>
  <si>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</si>
  <si>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</si>
  <si>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</si>
  <si>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</si>
  <si>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</si>
  <si>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</si>
  <si>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</si>
  <si>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</si>
  <si>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</si>
  <si>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</si>
  <si>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</si>
  <si>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</si>
  <si>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</si>
  <si>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</si>
  <si>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</si>
  <si>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</si>
  <si>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</si>
  <si>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</si>
  <si>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</si>
  <si>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</si>
  <si>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</si>
  <si>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</si>
  <si>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</si>
  <si>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</si>
  <si>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</si>
  <si>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</si>
  <si>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</si>
  <si>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</si>
  <si>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</si>
  <si>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</si>
  <si>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</si>
  <si>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</si>
  <si>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</si>
  <si>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</si>
  <si>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</si>
  <si>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</si>
  <si>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</si>
  <si>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</si>
  <si>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</si>
  <si>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</si>
  <si>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</si>
  <si>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</si>
  <si>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</si>
  <si>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</si>
  <si>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</si>
  <si>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</si>
  <si>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</si>
  <si>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</si>
  <si>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</si>
  <si>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</si>
  <si>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</si>
  <si>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</si>
  <si>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</si>
  <si>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</si>
  <si>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</si>
  <si>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</si>
  <si>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</si>
  <si>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</si>
  <si>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</si>
  <si>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</si>
  <si>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</si>
  <si>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</si>
  <si>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</si>
  <si>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</si>
  <si>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</si>
  <si>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</si>
  <si>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</si>
  <si>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</si>
  <si>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</si>
  <si>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</si>
  <si>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</si>
  <si>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</si>
  <si>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</si>
  <si>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</si>
  <si>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</si>
  <si>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</si>
  <si>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</si>
  <si>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</si>
  <si>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</si>
  <si>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</si>
  <si>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</si>
  <si>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</si>
  <si>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</si>
  <si>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</si>
  <si>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</si>
  <si>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</si>
  <si>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</si>
  <si>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</si>
  <si>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</si>
  <si>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</si>
  <si>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</si>
  <si>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</si>
  <si>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</si>
  <si>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</si>
  <si>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</si>
  <si>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</si>
  <si>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</si>
  <si>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</si>
  <si>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</si>
  <si>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</si>
  <si>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</si>
  <si>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</si>
  <si>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</si>
  <si>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</si>
  <si>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</si>
  <si>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</si>
  <si>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</si>
  <si>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</si>
  <si>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</si>
  <si>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</si>
  <si>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</si>
  <si>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</si>
  <si>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</si>
  <si>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</si>
  <si>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</si>
  <si>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</si>
  <si>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</si>
  <si>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</si>
  <si>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</si>
  <si>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</si>
  <si>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</si>
  <si>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</si>
  <si>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</si>
  <si>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</si>
  <si>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</si>
  <si>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</si>
  <si>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</si>
  <si>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</si>
  <si>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</si>
  <si>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</si>
  <si>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</si>
  <si>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</si>
  <si>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</si>
  <si>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</si>
  <si>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</si>
  <si>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</si>
  <si>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</si>
  <si>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</si>
  <si>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</si>
  <si>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</si>
  <si>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</si>
  <si>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</si>
  <si>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</si>
  <si>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</si>
  <si>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</si>
  <si>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</si>
  <si>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</si>
  <si>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</si>
  <si>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</si>
  <si>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</si>
  <si>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</si>
  <si>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</si>
  <si>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</si>
  <si>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</si>
  <si>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</si>
  <si>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</si>
  <si>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</si>
  <si>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</si>
  <si>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</si>
  <si>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</si>
  <si>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</si>
  <si>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</si>
  <si>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</si>
  <si>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</si>
  <si>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</si>
  <si>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</si>
  <si>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</si>
  <si>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</si>
  <si>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</si>
  <si>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</si>
  <si>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</si>
  <si>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</si>
  <si>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</si>
  <si>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</si>
  <si>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</si>
  <si>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</si>
  <si>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</si>
  <si>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</si>
  <si>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</si>
  <si>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</si>
  <si>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</si>
  <si>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</si>
  <si>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</si>
  <si>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</si>
  <si>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</si>
  <si>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</si>
  <si>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</si>
  <si>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</si>
  <si>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</si>
  <si>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</si>
  <si>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</si>
  <si>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</si>
  <si>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</si>
  <si>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</si>
  <si>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</si>
  <si>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</si>
  <si>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</si>
  <si>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</si>
  <si>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</si>
  <si>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</si>
  <si>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</si>
  <si>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</si>
  <si>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</si>
  <si>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</si>
  <si>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</si>
  <si>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</si>
  <si>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45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</si>
  <si>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</si>
  <si>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</si>
  <si>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</si>
  <si>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</si>
  <si>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</si>
  <si>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</si>
  <si>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</si>
  <si>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</si>
  <si>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</si>
  <si>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</si>
  <si>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</si>
  <si>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</si>
  <si>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PCM-20251124-00000065</t>
  </si>
  <si>
    <t xml:space="preserve">Team near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</si>
</sst>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30" dataDxfId="29" headerRowBorderDxfId="27" tableBorderDxfId="28">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322.16450694444211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45985.112932870368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45985.112932870368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45985.112932870368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45985.112932870368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45985.112932870368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45985.112932870368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45985.112932870368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45985.112932870368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45985.112932870368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45985.112932870368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45985.112932870368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45985.112932870368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45985.112932870368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45985.112932870368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45985.112932870368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45985.112932870368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45985.112932870368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45985.112932870368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45985.112932870368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45985.112932870368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45985.112932870368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45985.112932870368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45985.112932870368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45985.112932870368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45985.112932870368</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45985.112932870368</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160.11309490740678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0.72551388888678048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45985.112932870368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45985.112932870368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45985.112932870368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45985.112932870368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45985.112932870368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45985.112932870368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45985.112932870368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45985.112932870368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45985.112932870368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45985.112932870368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45985.112932870368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45985.112932870368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45985.112932870368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45985.112932870368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45985.112932870368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45985.112932870368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45985.112932870368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45985.112932870368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45985.112932870368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45985.112932870368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45985.112932870368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45985.112932870368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45985.112932870368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45985.112932870368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45985.112932870368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45985.112932870368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45985.112932870368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45985.112932870368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45985.112932870368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45985.112932870368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45985.112932870368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45985.112932870368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45985.112932870368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45985.112932870368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45985.112932870368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45985.112932870368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45985.112932870368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45985.112932870368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45985.112932870368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45985.112932870368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45985.112932870368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45985.112932870368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45985.112932870368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45985.112932870368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45985.112932870368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45985.112932870368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45985.112932870368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45985.112932870368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45985.112932870368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45985.112932870368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45985.112932870368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45985.112932870368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45985.112932870368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45985.112932870368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45985.112932870368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45985.112932870368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45985.112932870368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45985.112932870368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45985.112932870368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45985.112932870368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45985.112932870368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45985.112932870368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45985.112932870368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45985.112932870368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45985.112932870368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45985.112932870368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45985.112932870368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45985.112932870368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45985.112932870368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45985.112932870368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45985.112932870368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45985.112932870368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45985.112932870368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45985.112932870368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45985.112932870368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45985.112932870368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45985.112932870368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45985.112932870368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45985.112932870368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45985.112932870368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45985.112932870368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45985.112932870368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45985.112932870368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45985.112932870368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45985.112932870368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45985.112932870368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45985.112932870368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45985.112932870368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45985.112932870368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45985.112932870368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45985.112932870368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45985.112932870368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45985.112932870368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45985.112932870368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45985.112932870368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45985.112932870368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45985.112932870368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45985.112932870368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45985.112932870368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45985.112932870368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45985.112932870368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45985.112932870368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45985.112932870368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45985.112932870368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45985.112932870368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45985.112932870368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45985.112932870368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45985.112932870368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45985.112932870368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45985.112932870368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45985.112932870368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45985.112932870368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45985.112932870368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45985.112932870368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45985.112932870368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45985.112932870368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45985.112932870368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45985.112932870368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45985.112932870368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45985.112932870368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45985.112932870368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45985.112932870368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45985.112932870368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45985.112932870368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45985.112932870368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45985.112932870368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45985.112932870368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45985.112932870368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45985.112932870368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45985.112932870368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45985.112932870368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45985.112932870368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45985.112932870368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45985.112932870368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45985.112932870368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45985.112932870368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45985.112932870368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45985.112932870368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45985.112932870368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45985.112932870368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45985.112932870368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45985.112932870368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45985.112932870368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45985.112932870368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45985.112932870368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45985.112932870368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45985.112932870368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45985.112932870368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45985.112932870368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45985.112932870368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45985.112932870368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45985.112932870368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45985.112932870368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45985.112932870368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45985.112932870368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45985.112932870368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45985.112932870368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45985.112932870368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45985.112932870368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45985.112932870368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45985.112932870368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45985.112932870368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45985.112932870368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45985.112932870368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45985.112932870368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45985.112932870368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45985.112932870368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45985.112932870368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45985.112932870368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45985.112932870368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45985.112932870368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45985.112932870368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45985.112932870368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45985.112932870368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45985.112932870368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45985.112932870368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45985.112932870368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45985.112932870368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45985.112932870368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45985.112932870368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45985.112932870368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45985.112932870368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45985.112932870368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45985.112932870368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45985.112932870368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45985.112932870368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45985.112932870368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45985.112932870368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45985.112932870368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45985.112932870368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45985.112932870368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45985.112932870368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45985.112932870368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45985.112932870368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45985.112932870368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45985.112932870368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45985.112932870368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45985.112932870368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45985.112932870368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45985.112932870368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45985.112932870368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45985.112932870368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45985.112932870368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45985.112932870368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45985.112932870368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45985.112932870368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45985.112932870368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45985.112932870368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45985.112932870368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45985.112932870368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45985.112932870368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45985.112932870368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45985.112932870368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45985.112932870368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45985.112932870368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45985.112932870368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45985.112932870368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45985.112932870368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45985.112932870368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45985.112932870368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45985.112932870368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45985.112932870368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45985.112932870368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45985.112932870368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45985.112932870368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45985.112932870368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45985.112932870368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45985.112932870368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45985.112932870368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45985.112932870368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45985.112932870368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45985.112932870368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45985.112932870368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45985.112932870368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45985.112932870368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45985.112932870368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45985.112932870368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45985.112932870368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45985.112932870368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45985.112932870368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45985.112932870368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45985.112932870368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45985.112932870368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45985.112932870368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45985.112932870368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45985.112932870368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45985.112932870368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45985.112932870368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45985.112932870368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45985.112932870368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45985.112932870368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45985.112932870368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45985.112932870368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45985.112932870368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45985.112932870368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45985.112932870368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45985.112932870368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45985.112932870368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45985.112932870368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45985.112932870368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45985.112932870368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45985.112932870368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45985.112932870368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45985.112932870368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45985.112932870368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45985.112932870368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45985.112932870368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45985.112932870368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45985.112932870368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45985.112932870368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45985.112932870368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45985.112932870368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45985.112932870368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45985.112932870368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45985.112932870368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45985.112932870368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45985.112932870368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45985.112932870368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45985.112932870368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45985.112932870368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45985.112932870368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45985.112932870368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45985.112932870368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45985.112932870368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45985.112932870368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45985.112932870368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45985.112932870368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45985.112932870368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45985.112932870368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45985.112932870368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45985.112932870368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45985.112932870368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45985.112932870368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45985.112932870368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45985.112932870368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45985.112932870368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45985.112932870368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45985.112932870368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45985.112932870368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45985.112932870368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45985.112932870368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45985.112932870368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45985.112932870368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45985.112932870368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45985.112932870368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45985.112932870368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45985.112932870368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45985.112932870368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45985.112932870368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45985.112932870368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45985.112932870368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45985.112932870368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45985.112932870368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45985.112932870368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45985.112932870368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45985.112932870368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45985.112932870368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45985.112932870368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45985.112932870368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45985.112932870368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45985.112932870368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45985.112932870368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45985.112932870368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45985.112932870368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45985.112932870368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45985.112932870368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45985.112932870368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45985.112932870368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45985.112932870368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45985.112932870368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45985.112932870368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45985.112932870368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45985.112932870368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45985.112932870368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45985.112932870368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45985.112932870368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45985.112932870368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45985.112932870368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45985.112932870368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45985.112932870368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45985.112932870368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45985.112932870368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45985.112932870368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45985.112932870368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45985.112932870368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45985.112932870368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45985.112932870368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45985.112932870368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45985.112932870368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45985.112932870368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45985.112932870368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45985.112932870368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45985.112932870368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45985.112932870368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45985.112932870368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45985.112932870368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45985.112932870368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45985.112932870368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45985.112932870368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45985.112932870368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45985.112932870368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45985.112932870368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45985.112932870368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45985.112932870368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45985.112932870368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45985.112932870368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45985.112932870368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45985.112932870368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45985.112932870368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45985.112932870368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45985.112932870368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45985.112932870368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45985.112932870368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45985.112932870368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45985.112932870368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45985.112932870368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45985.112932870368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45985.112932870368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45985.112932870368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45985.112932870368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45985.112932870368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45985.112932870368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45985.112932870368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45985.112932870368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45985.112932870368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45985.112932870368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45985.112932870368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45985.112932870368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45985.112932870368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45985.112932870368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45985.112932870368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45985.112932870368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45985.112932870368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45985.112932870368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45985.112932870368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45985.112932870368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45985.112932870368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45985.112932870368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45985.112932870368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45985.112932870368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45985.112932870368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45985.112932870368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45985.112932870368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45985.112932870368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45985.112932870368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45985.112932870368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45985.112932870368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45985.112932870368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45985.112932870368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45985.112932870368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45985.112932870368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45985.112932870368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45985.112932870368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45985.112932870368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45985.112932870368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45985.112932870368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45985.112932870368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45985.112932870368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45985.112932870368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45985.112932870368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45985.112932870368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45985.112932870368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45985.112932870368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45985.112932870368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45985.112932870368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45985.112932870368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45985.112932870368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45985.112932870368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45985.112932870368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45985.112932870368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45985.112932870368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45985.112932870368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45985.112932870368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45985.112932870368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45985.112932870368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45985.112932870368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45985.112932870368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45985.112932870368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45985.112932870368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45985.112932870368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45985.112932870368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45985.112932870368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45985.112932870368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45985.112932870368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45985.112932870368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45985.112932870368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45985.112932870368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45985.112932870368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45985.112932870368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45985.112932870368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45985.112932870368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45985.112932870368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45985.112932870368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45985.112932870368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45985.112932870368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45985.112932870368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45985.112932870368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45985.112932870368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45985.112932870368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45985.112932870368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45985.112932870368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45985.112932870368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45985.112932870368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45985.112932870368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45985.112932870368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45985.112932870368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45985.112932870368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45985.112932870368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45985.112932870368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45985.112932870368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45985.112932870368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45985.112932870368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45985.112932870368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45985.112932870368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45985.112932870368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45985.112932870368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45985.112932870368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45985.112932870368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45985.112932870368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45985.112932870368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45985.112932870368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45985.112932870368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45985.112932870368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45985.112932870368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45985.112932870368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45985.112932870368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45985.112932870368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45985.112932870368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45985.112932870368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45985.112932870368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45985.112932870368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45985.112932870368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45985.112932870368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45985.112932870368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45985.112932870368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45985.112932870368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45985.112932870368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45985.112932870368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45985.112932870368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45985.112932870368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45985.112932870368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45985.112932870368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45985.112932870368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45985.112932870368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45985.112932870368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45985.112932870368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45985.112932870368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45985.112932870368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45985.112932870368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45985.112932870368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45985.112932870368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45985.112932870368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45985.112932870368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45985.112932870368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45985.112932870368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45985.112932870368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45985.112932870368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45985.112932870368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45985.112932870368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45985.112932870368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45985.112932870368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45985.112932870368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45985.112932870368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45985.112932870368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45985.112932870368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45985.112932870368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45985.112932870368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45985.112932870368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45985.112932870368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45985.112932870368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45985.112932870368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45985.112932870368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45985.112932870368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45985.112932870368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45985.112932870368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45985.112932870368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45985.112932870368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45985.112932870368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45985.112932870368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45985.112932870368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45985.112932870368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45985.112932870368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45985.112932870368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45985.112932870368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45985.112932870368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45985.112932870368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45985.112932870368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45985.112932870368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45985.112932870368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45985.112932870368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45985.112932870368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45985.112932870368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45985.112932870368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45985.112932870368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45985.112932870368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45985.112932870368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45985.112932870368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45985.112932870368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45985.112932870368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45985.112932870368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45985.112932870368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45985.112932870368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45985.112932870368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45985.112932870368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45985.112932870368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45985.112932870368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45985.112932870368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45985.112932870368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45985.112932870368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45985.112932870368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45985.112932870368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45985.112932870368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45985.112932870368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45985.112932870368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45985.112932870368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45985.112932870368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45985.112932870368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45985.112932870368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45985.112932870368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45985.112932870368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45985.112932870368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45985.112932870368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45985.112932870368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45985.112932870368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45985.112932870368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45985.112932870368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45985.112932870368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45985.112932870368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45985.112932870368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45985.112932870368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45985.112932870368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45985.112932870368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45985.112932870368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45985.112932870368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45985.112932870368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45985.112932870368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45985.112932870368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45985.112932870368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45985.112932870368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45985.112932870368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45985.112932870368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45985.112932870368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45985.112932870368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45985.112932870368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45985.112932870368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45985.112932870368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45985.112932870368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45985.112932870368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45985.112932870368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45985.112932870368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45985.112932870368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45985.112932870368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45985.112932870368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45985.112932870368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45985.112932870368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45985.112932870368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45985.112932870368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45985.112932870368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45985.112932870368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45985.112932870368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45985.112932870368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45985.112932870368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45985.112932870368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45985.112932870368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45985.112932870368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45985.112932870368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45985.112932870368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45985.112932870368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45985.112932870368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45985.112932870368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45985.112932870368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45985.112932870368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45985.112932870368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45985.112932870368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45985.112932870368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45985.112932870368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45985.112932870368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45985.112932870368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45985.112932870368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45985.112932870368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45985.112932870368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45985.112932870368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45985.112932870368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45985.112932870368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45985.112932870368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45985.112932870368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45985.112932870368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45985.112932870368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45985.112932870368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45985.112932870368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45985.112932870368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45985.112932870368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45985.112932870368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45985.112932870368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45985.112932870368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45985.112932870368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45985.112932870368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45985.112932870368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45985.112932870368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45985.112932870368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45985.112932870368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45985.112932870368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45985.112932870368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45985.112932870368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45985.112932870368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45985.112932870368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45985.112932870368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45985.112932870368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45985.112932870368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45985.112932870368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45985.112932870368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45985.112932870368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45985.112932870368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45985.112932870368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45985.112932870368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45985.112932870368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45985.112932870368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45985.112932870368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45985.112932870368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45985.112932870368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45985.112932870368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45985.112932870368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45985.112932870368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45985.112932870368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45985.112932870368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45985.112932870368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45985.112932870368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45985.112932870368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45985.112932870368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45985.112932870368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45985.112932870368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45985.112932870368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45985.112932870368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45985.112932870368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45985.112932870368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45985.112932870368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45985.112932870368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45985.112932870368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45985.112932870368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45985.112932870368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45985.112932870368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45985.112932870368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45985.112932870368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45985.112932870368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45985.112932870368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45985.112932870368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45985.112932870368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45985.112932870368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45985.112932870368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45985.112932870368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45985.112932870368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45985.112932870368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45985.112932870368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45985.112932870368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45985.112932870368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45985.112932870368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45985.112932870368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45985.112932870368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45985.112932870368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45985.112932870368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45985.112932870368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45985.112932870368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45985.112932870368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45985.112932870368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45985.112932870368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45985.112932870368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45985.112932870368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45985.112932870368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45985.112932870368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45985.112932870368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45985.112932870368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45985.112932870368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45985.112932870368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45985.112932870368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45985.112932870368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45985.112932870368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45985.112932870368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45985.112932870368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45985.112932870368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45985.112932870368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45985.112932870368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45985.112932870368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45985.112932870368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45985.112932870368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45985.112932870368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45985.112932870368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45985.112932870368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45985.112932870368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45985.112932870368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45985.112932870368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45985.112932870368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45985.112932870368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45985.112932870368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45985.112932870368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45985.112932870368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45985.112932870368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45985.112932870368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45985.112932870368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45985.112932870368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45985.112932870368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45985.112932870368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45985.112932870368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45985.112932870368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45985.112932870368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45985.112932870368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45985.112932870368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45985.112932870368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45985.112932870368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45985.112932870368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45985.112932870368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45985.112932870368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45985.112932870368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45985.112932870368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45985.112932870368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45985.112932870368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45985.112932870368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45985.112932870368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45985.112932870368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45985.112932870368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45985.112932870368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45985.112932870368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45985.112932870368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45985.112932870368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45985.112932870368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45985.112932870368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45985.112932870368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45985.112932870368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45985.112932870368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45985.112932870368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45985.112932870368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45985.112932870368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45985.112932870368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45985.112932870368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45985.112932870368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45985.112932870368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45985.112932870368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45985.112932870368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45985.112932870368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45985.112932870368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45985.112932870368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45985.112932870368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45985.112932870368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45985.112932870368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45985.112932870368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45985.112932870368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45985.112932870368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45985.112932870368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45985.112932870368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45985.112932870368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45985.112932870368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45985.112932870368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45985.112932870368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45985.112932870368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45985.112932870368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45985.112932870368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45985.112932870368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45985.112932870368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45985.112932870368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45985.112932870368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45985.112932870368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45985.112932870368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45985.112932870368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45985.112932870368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45985.112932870368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45985.112932870368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45985.112932870368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45985.112932870368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45985.112932870368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45985.112932870368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45985.112932870368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45985.112932870368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45985.112932870368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45985.112932870368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45985.112932870368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45985.112932870368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45985.112932870368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45985.112932870368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45985.112932870368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45985.112932870368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45985.112932870368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45985.112932870368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45985.112932870368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45985.112932870368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45985.112932870368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45985.112932870368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45985.112932870368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45985.112932870368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45985.112932870368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45985.112932870368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45985.112932870368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45985.112932870368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45985.112932870368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45985.112932870368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45985.112932870368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45985.112932870368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45985.112932870368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45985.112932870368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45985.112932870368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45985.112932870368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45985.112932870368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45985.112932870368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45985.112932870368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45985.112932870368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45985.112932870368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45985.112932870368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45985.112932870368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45985.112932870368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45985.112932870368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45985.112932870368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45985.112932870368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45985.112932870368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45985.112932870368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45985.112932870368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45985.112932870368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45985.112932870368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45985.112932870368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45985.112932870368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45985.112932870368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45985.112932870368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45985.112932870368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45985.112932870368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45985.112932870368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45985.112932870368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45985.112932870368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45985.112932870368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45985.112932870368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45985.112932870368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45985.112932870368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45985.112932870368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45985.112932870368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45985.112932870368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45985.112932870368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45985.112932870368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45985.112932870368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45985.112932870368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45985.112932870368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45985.112932870368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45985.112932870368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45985.112932870368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45985.112932870368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45985.112932870368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45985.112932870368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45985.112932870368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45985.112932870368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45985.112932870368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45985.112932870368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45985.112932870368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45985.112932870368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45985.112932870368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45985.112932870368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45985.112932870368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45985.112932870368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45985.112932870368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45985.112932870368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45985.112932870368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45985.112932870368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45985.112932870368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45985.112932870368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45985.112932870368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45985.112932870368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45985.112932870368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45985.112932870368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45985.112932870368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45985.112932870368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45985.112932870368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45985.112932870368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45985.112932870368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45985.112932870368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45985.112932870368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45985.112932870368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45985.112932870368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45985.112932870368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45985.112932870368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45985.112932870368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45985.112932870368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45985.112932870368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45985.112932870368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45985.112932870368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45985.112932870368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45985.112932870368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45985.112932870368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45985.112932870368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45985.112932870368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45985.112932870368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45985.112932870368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45985.112932870368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45985.112932870368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45985.112932870368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45985.112932870368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45985.112932870368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45985.112932870368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45985.112932870368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45985.112932870368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45985.112932870368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45985.112932870368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45985.112932870368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45985.112932870368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45985.112932870368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45985.112932870368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45985.112932870368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45985.112932870368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45985.112932870368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45985.112932870368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45985.112932870368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45985.112932870368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45985.112932870368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45985.112932870368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45985.112932870368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45985.112932870368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45985.112932870368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45985.112932870368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45985.112932870368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45985.112932870368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45985.112932870368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45985.112932870368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45985.112932870368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45985.112932870368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45985.112932870368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45985.112932870368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45985.112932870368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45985.112932870368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45985.112932870368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45985.112932870368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45985.112932870368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45985.112932870368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45985.112932870368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45985.112932870368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45985.112932870368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45985.112932870368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45985.112932870368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45985.112932870368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45985.112932870368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45985.112932870368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45985.112932870368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45985.112932870368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45985.112932870368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45985.112932870368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45985.112932870368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45985.112932870368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45985.112932870368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45985.112932870368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45985.112932870368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45985.112932870368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45985.112932870368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45985.112932870368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45985.112932870368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45985.112932870368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45985.112932870368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45985.112932870368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45985.112932870368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45985.112932870368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45985.112932870368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45985.112932870368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45985.112932870368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45985.112932870368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45985.112932870368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45985.112932870368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45985.112932870368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45985.112932870368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45985.112932870368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45985.112932870368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45985.112932870368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45985.112932870368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45985.112932870368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45985.112932870368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45985.112932870368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45985.112932870368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45985.112932870368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45985.112932870368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45985.112932870368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45985.112932870368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45985.112932870368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45985.112932870368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45985.112932870368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45985.112932870368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45985.112932870368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45985.112932870368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45985.112932870368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45985.112932870368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45985.112932870368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45985.112932870368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45985.112932870368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45985.112932870368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45985.112932870368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45985.112932870368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45985.112932870368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45985.112932870368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45985.112932870368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45985.112932870368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45985.112932870368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45985.112932870368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45985.112932870368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45985.112932870368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45985.112932870368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45985.112932870368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45985.112932870368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45985.112932870368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45985.112932870368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45985.112932870368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45985.112932870368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45985.112932870368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45985.112932870368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45985.112932870368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45985.112932870368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45985.112932870368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45985.112932870368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45985.112932870368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45985.112932870368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45985.112932870368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45985.112932870368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45985.112932870368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45985.112932870368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45985.112932870368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45985.112932870368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45985.112932870368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45985.112932870368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45985.112932870368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45985.112932870368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45985.112932870368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45985.112932870368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45985.112932870368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45985.112932870368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45985.112932870368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45985.112932870368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45985.112932870368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45985.112932870368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45985.112932870368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45985.112932870368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45985.112932870368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45985.112932870368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45985.112932870368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45985.112932870368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45985.112932870368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45985.112932870368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45985.112932870368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45985.112932870368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45985.112932870368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45985.112932870368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45985.112932870368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45985.112932870368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45985.112932870368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45985.112932870368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45985.112932870368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45985.112932870368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45985.112932870368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45985.112932870368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281.63221527777205</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0.61981944444414694</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0.24882407407130813</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45985.112932870368</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45985.112932870368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45985.112932870368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45985.112932870368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45985.112932870368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45985.112932870368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45985.112932870368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45985.112932870368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45985.112932870368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45985.112932870368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45985.112932870368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45985.112932870368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45985.112932870368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45985.112932870368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45985.112932870368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45985.112932870368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45985.112932870368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45985.112932870368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45985.112932870368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45985.112932870368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45985.112932870368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45985.112932870368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45985.112932870368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45985.112932870368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45985.112932870368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45985.112932870368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45985.112932870368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45985.112932870368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45985.112932870368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45985.112932870368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45985.112932870368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45985.112932870368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45985.112932870368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45985.112932870368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45985.112932870368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45985.112932870368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45985.112932870368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45985.112932870368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45985.112932870368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45985.112932870368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45985.112932870368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45985.112932870368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45985.112932870368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45985.112932870368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45985.112932870368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45985.112932870368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45985.112932870368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45985.112932870368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45985.112932870368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45985.112932870368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45985.112932870368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45985.112932870368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45985.112932870368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45985.112932870368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45985.112932870368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45985.112932870368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45985.112932870368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45985.112932870368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45985.112932870368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45985.112932870368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45985.112932870368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45985.112932870368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45985.112932870368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45985.112932870368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45985.112932870368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45985.112932870368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45985.112932870368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45985.112932870368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45985.112932870368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45985.112932870368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45985.112932870368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45985.112932870368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45985.112932870368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45985.112932870368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45985.112932870368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45985.112932870368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45985.112932870368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45985.112932870368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45985.112932870368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45985.112932870368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45985.112932870368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45985.112932870368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45985.112932870368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45985.112932870368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45985.112932870368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45985.112932870368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45985.112932870368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45985.112932870368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45985.112932870368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45985.112932870368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45985.112932870368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45985.112932870368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45985.112932870368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45985.112932870368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45985.112932870368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45985.112932870368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45985.112932870368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45985.112932870368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45985.112932870368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45985.112932870368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45985.112932870368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45985.112932870368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45985.112932870368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45985.112932870368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45985.112932870368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45985.112932870368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45985.112932870368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45985.112932870368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45985.112932870368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45985.112932870368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45985.112932870368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45985.112932870368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45985.112932870368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45985.112932870368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45985.112932870368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45985.112932870368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45985.112932870368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45985.112932870368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45985.112932870368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45985.112932870368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45985.112932870368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45985.112932870368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45985.112932870368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45985.112932870368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45985.112932870368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45985.112932870368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45985.112932870368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45985.112932870368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45985.112932870368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45985.112932870368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45985.112932870368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45985.112932870368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45985.112932870368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45985.112932870368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45985.112932870368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45985.112932870368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45985.112932870368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45985.112932870368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45985.112932870368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45985.112932870368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45985.112932870368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45985.112932870368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45985.112932870368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45985.112932870368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45985.112932870368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45985.112932870368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45985.112932870368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45985.112932870368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45985.112932870368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45985.112932870368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45985.112932870368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45985.112932870368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45985.112932870368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45985.112932870368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45985.112932870368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45985.112932870368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45985.112932870368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45985.112932870368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45985.112932870368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45985.112932870368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45985.112932870368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45985.112932870368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45985.112932870368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45985.112932870368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45985.112932870368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45985.112932870368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45985.112932870368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45985.112932870368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45985.112932870368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45985.112932870368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45985.112932870368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45985.112932870368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45985.112932870368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45985.112932870368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45985.112932870368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45985.112932870368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45985.112932870368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45985.112932870368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45985.112932870368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45985.112932870368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45985.112932870368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45985.112932870368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45985.112932870368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45985.112932870368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45985.112932870368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45985.112932870368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45985.112932870368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45985.112932870368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45985.112932870368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45985.112932870368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45985.112932870368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45985.112932870368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45985.112932870368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45985.112932870368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45985.112932870368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45985.112932870368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45985.112932870368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45985.112932870368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45985.112932870368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45985.112932870368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45985.112932870368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45985.112932870368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45985.112932870368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45985.112932870368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45985.112932870368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45985.112932870368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45985.112932870368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45985.112932870368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45985.112932870368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45985.112932870368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45985.112932870368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45985.112932870368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45985.112932870368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45985.112932870368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45985.112932870368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45985.112932870368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45985.112932870368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45985.112932870368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45985.112932870368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45985.112932870368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45985.112932870368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45985.112932870368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45985.112932870368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45985.112932870368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45985.112932870368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45985.112932870368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45985.112932870368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45985.112932870368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45985.112932870368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45985.112932870368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45985.112932870368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45985.112932870368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45985.112932870368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45985.112932870368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45985.112932870368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45985.112932870368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45985.112932870368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45985.112932870368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45985.112932870368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45985.112932870368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45985.112932870368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45985.112932870368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45985.112932870368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45985.112932870368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45985.112932870368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45985.112932870368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45985.112932870368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45985.112932870368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45985.112932870368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45985.112932870368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45985.112932870368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45985.112932870368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45985.112932870368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45985.112932870368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45985.112932870368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45985.112932870368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45985.112932870368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45985.112932870368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45985.112932870368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45985.112932870368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45985.112932870368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45985.112932870368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45985.112932870368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45985.112932870368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45985.112932870368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45985.112932870368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45985.112932870368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45985.112932870368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45985.112932870368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45985.112932870368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45985.112932870368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45985.112932870368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45985.112932870368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45985.112932870368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45985.112932870368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45985.112932870368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45985.112932870368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45985.112932870368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45985.112932870368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45985.112932870368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45985.112932870368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45985.112932870368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45985.112932870368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45985.112932870368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45985.112932870368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45985.112932870368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45985.112932870368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45985.112932870368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45985.112932870368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45985.112932870368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45985.112932870368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45985.112932870368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45985.112932870368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45985.112932870368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45985.112932870368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45985.112932870368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45985.112932870368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45985.112932870368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45985.112932870368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45985.112932870368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45985.112932870368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45985.112932870368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45985.112932870368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45985.112932870368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45985.112932870368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45985.112932870368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45985.112932870368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45985.112932870368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45985.112932870368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45985.112932870368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45985.112932870368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45985.112932870368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45985.112932870368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45985.112932870368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45985.112932870368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45985.112932870368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45985.112932870368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45985.112932870368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45985.112932870368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45985.112932870368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45985.112932870368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45985.112932870368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45985.112932870368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45985.112932870368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45985.112932870368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45985.112932870368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45985.112932870368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45985.112932870368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45985.112932870368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45985.112932870368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45985.112932870368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45985.112932870368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45985.112932870368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45985.112932870368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45985.112932870368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45985.112932870368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45985.112932870368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45985.112932870368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45985.112932870368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45985.112932870368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45985.112932870368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45985.112932870368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45985.112932870368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45985.112932870368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45985.112932870368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45985.112932870368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45985.112932870368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45985.112932870368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45985.112932870368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45985.112932870368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45985.112932870368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45985.112932870368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45985.112932870368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45985.112932870368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45985.112932870368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45985.112932870368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45985.112932870368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45985.112932870368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45985.112932870368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45985.112932870368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45985.112932870368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45985.112932870368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45985.112932870368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45985.112932870368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45985.112932870368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45985.112932870368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45985.112932870368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45985.112932870368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45985.112932870368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45985.112932870368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45985.112932870368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45985.112932870368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45985.112932870368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45985.112932870368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45985.112932870368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45985.112932870368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45985.112932870368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45985.112932870368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45985.112932870368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45985.112932870368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45985.112932870368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45985.112932870368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45985.112932870368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45985.112932870368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45985.112932870368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45985.112932870368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45985.112932870368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45985.112932870368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45985.112932870368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45985.112932870368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45985.112932870368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45985.112932870368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45985.112932870368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45985.112932870368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45985.112932870368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45985.112932870368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45985.112932870368</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F10" sqref="F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93.280872685179929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58.924055555551604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36.451821759255836</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3.7396342592546716</v>
      </c>
      <c r="H5" s="122">
        <v>45981.360798611109</v>
      </c>
      <c r="I5" s="109" t="str">
        <f>IFERROR(VLOOKUP(D5,DB!A:F,6,0),"")</f>
        <v>SCECO</v>
      </c>
      <c r="J5" s="109" t="str">
        <f>IFERROR(VLOOKUP(D5,DB!A:G,7,0),"")</f>
        <v>Dead</v>
      </c>
      <c r="K5" s="109" t="s">
        <v>39122</v>
      </c>
      <c r="L5" s="109" t="str">
        <f>IFERROR(VLOOKUP(D5,DB!A:I,9,0),"")</f>
        <v>Latis</v>
      </c>
    </row>
    <row r="6" spans="1:13" ht="30.75">
      <c r="A6" s="109" t="s">
        <v>39123</v>
      </c>
      <c r="B6" s="109" t="str">
        <f>IFERROR(VLOOKUP(D6,DB!A:K,11,0),"")</f>
        <v>R5</v>
      </c>
      <c r="C6" s="109">
        <v>1</v>
      </c>
      <c r="D6" s="109" t="s">
        <v>32901</v>
      </c>
      <c r="E6" s="109" t="s">
        <v>39021</v>
      </c>
      <c r="F6" s="122">
        <v>45985.093854166669</v>
      </c>
      <c r="G6" s="111">
        <f ca="1">IFERROR(NOW()-F6,"")</f>
        <v>1.9078703699051403E-2</v>
      </c>
      <c r="H6" s="122">
        <v>45984.593425925923</v>
      </c>
      <c r="I6" s="109" t="str">
        <f>IFERROR(VLOOKUP(D6,DB!A:F,6,0),"")</f>
        <v>SCECO</v>
      </c>
      <c r="J6" s="109" t="str">
        <f>IFERROR(VLOOKUP(D6,DB!A:G,7,0),"")</f>
        <v>Good</v>
      </c>
      <c r="K6" s="109" t="s">
        <v>39124</v>
      </c>
      <c r="L6" s="109" t="str">
        <f>IFERROR(VLOOKUP(D6,DB!A:I,9,0),"")</f>
        <v>Latis</v>
      </c>
    </row>
    <row r="7" spans="1:13">
      <c r="A7" s="109" t="s">
        <v>39125</v>
      </c>
      <c r="B7" s="109" t="str">
        <f>IFERROR(VLOOKUP(D7,DB!A:K,11,0),"")</f>
        <v>R5</v>
      </c>
      <c r="C7" s="109">
        <v>2</v>
      </c>
      <c r="D7" s="109" t="s">
        <v>38310</v>
      </c>
      <c r="E7" s="109" t="s">
        <v>39021</v>
      </c>
      <c r="F7" s="122">
        <v>45985.022094907406</v>
      </c>
      <c r="G7" s="111">
        <f ca="1">IFERROR(NOW()-F7,"")</f>
        <v>9.0837962961813901E-2</v>
      </c>
      <c r="H7" s="122">
        <v>45985.015289351853</v>
      </c>
      <c r="I7" s="109" t="str">
        <f>IFERROR(VLOOKUP(D7,DB!A:F,6,0),"")</f>
        <v>SCECO</v>
      </c>
      <c r="J7" s="109" t="str">
        <f>IFERROR(VLOOKUP(D7,DB!A:G,7,0),"")</f>
        <v>No BB Shifted</v>
      </c>
      <c r="K7" s="109" t="s">
        <v>39126</v>
      </c>
      <c r="L7" s="109" t="str">
        <f>IFERROR(VLOOKUP(D7,DB!A:I,9,0),"")</f>
        <v>Latis</v>
      </c>
    </row>
    <row r="8" spans="1:13">
      <c r="A8" s="109"/>
      <c r="B8" s="109" t="str">
        <f>IFERROR(VLOOKUP(D8,DB!A:K,11,0),"")</f>
        <v/>
      </c>
      <c r="C8" s="109"/>
      <c r="D8" s="109"/>
      <c r="E8" s="109"/>
      <c r="F8" s="109"/>
      <c r="G8" s="111">
        <f ca="1">IFERROR(NOW()-F8,"")</f>
        <v>45985.112932870368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45985.112932870368</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45985.112932870368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45985.112932870368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45985.112932870368</v>
      </c>
      <c r="H12" s="109"/>
      <c r="I12" s="109" t="str">
        <f>IFERROR(VLOOKUP(D12,DB!A:F,6,0),"")</f>
        <v/>
      </c>
      <c r="J12" s="109" t="str">
        <f>IFERROR(VLOOKUP(D12,DB!A:G,7,0),"")</f>
        <v/>
      </c>
      <c r="K12" s="109"/>
      <c r="L12" s="109" t="str">
        <f>IFERROR(VLOOKUP(D12,DB!A:I,9,0),"")</f>
        <v/>
      </c>
    </row>
    <row r="13" spans="1:13">
      <c r="A13" s="109"/>
      <c r="B13" s="109" t="str">
        <f>IFERROR(VLOOKUP(D13,DB!A:K,11,0),"")</f>
        <v/>
      </c>
      <c r="C13" s="109"/>
      <c r="D13" s="143"/>
      <c r="E13" s="109"/>
      <c r="F13" s="109"/>
      <c r="G13" s="111">
        <f ca="1">IFERROR(NOW()-F13,"")</f>
        <v>45985.112932870368</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45985.112932870368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45985.112932870368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45985.112932870368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45985.112932870368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45985.112932870368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45985.112932870368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45985.112932870368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45985.112932870368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45985.112932870368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45985.112932870368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45985.112932870368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45985.112932870368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45985.112932870368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45985.112932870368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45985.112932870368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45985.112932870368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45985.112932870368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45985.112932870368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45985.112932870368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45985.112932870368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45985.112932870368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45985.112932870368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45985.112932870368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45985.112932870368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45985.112932870368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45985.112932870368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45985.112932870368</v>
      </c>
      <c r="H40" s="109"/>
      <c r="I40" s="109" t="str">
        <f>IFERROR(VLOOKUP(D40,DB!A:F,6,0),"")</f>
        <v/>
      </c>
      <c r="J40" s="109" t="str">
        <f>IFERROR(VLOOKUP(D40,DB!A:G,7,0),"")</f>
        <v/>
      </c>
      <c r="K40" s="109"/>
      <c r="L40" s="109" t="str">
        <f>IFERROR(VLOOKUP(D40,DB!A:I,9,0),"")</f>
        <v/>
      </c>
    </row>
    <row r="41" spans="1:12">
      <c r="A41" s="125"/>
      <c r="B41" s="125" t="str">
        <f>IFERROR(VLOOKUP(D41,DB!A:K,11,0),"")</f>
        <v/>
      </c>
      <c r="C41" s="125"/>
      <c r="D41" s="125"/>
      <c r="E41" s="125"/>
      <c r="F41" s="126"/>
      <c r="G41" s="111">
        <f ca="1">IFERROR(NOW()-F41,"")</f>
        <v>45985.112932870368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45985.112932870368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45985.112932870368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45985.112932870368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45985.112932870368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45985.112932870368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45985.112932870368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45985.112932870368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45985.112932870368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45985.112932870368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45985.112932870368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45985.112932870368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45985.112932870368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45985.112932870368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45985.112932870368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45985.112932870368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45985.112932870368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45985.112932870368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45985.112932870368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45985.112932870368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45985.112932870368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45985.112932870368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45985.112932870368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45985.112932870368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45985.112932870368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45985.112932870368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45985.112932870368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45985.112932870368</v>
      </c>
      <c r="H68" s="126"/>
      <c r="I68" s="125" t="str">
        <f>IFERROR(VLOOKUP(D68,DB!A:F,6,0),"")</f>
        <v/>
      </c>
      <c r="J68" s="125" t="str">
        <f>IFERROR(VLOOKUP(D68,DB!A:G,7,0),"")</f>
        <v/>
      </c>
      <c r="K68" s="125"/>
      <c r="L68" s="125" t="str">
        <f>IFERROR(VLOOKUP(D68,DB!A:I,9,0),"")</f>
        <v/>
      </c>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45985.112932870368</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45985.112932870368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45985.112932870368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45985.112932870368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45985.112932870368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45985.112932870368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45985.112932870368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45985.112932870368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45985.112932870368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45985.112932870368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45985.112932870368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45985.112932870368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45985.112932870368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45985.112932870368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45985.112932870368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45985.112932870368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45985.112932870368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45985.112932870368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45985.112932870368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45985.112932870368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45985.112932870368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45985.112932870368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45985.112932870368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45985.112932870368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45985.112932870368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45985.112932870368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45985.112932870368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45985.112932870368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45985.112932870368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45985.112932870368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45985.112932870368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45985.112932870368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45985.112932870368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45985.112932870368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45985.112932870368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45985.112932870368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45985.112932870368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45985.112932870368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45985.112932870368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45985.112932870368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45985.112932870368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45985.112932870368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45985.112932870368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45985.112932870368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2025-11-23T23:43:34Z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