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14" documentId="13_ncr:1_{F6CB121F-512D-4AA6-A0C1-0FB36C537598}" xr6:coauthVersionLast="47" xr6:coauthVersionMax="47" xr10:uidLastSave="{E2800006-BA45-4C8A-9535-2AD440AC1EA2}"/>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1" l="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5" i="5"/>
  <c r="B6" i="5"/>
  <c r="B7" i="5"/>
  <c r="B8" i="5"/>
  <c r="B9" i="5"/>
  <c r="B10" i="5"/>
  <c r="B11" i="5"/>
  <c r="B12" i="5"/>
  <c r="B13" i="5"/>
  <c r="B14" i="5"/>
  <c r="B15" i="5"/>
  <c r="B16" i="5"/>
  <c r="B17" i="5"/>
  <c r="B18" i="5"/>
  <c r="B19" i="5"/>
  <c r="B20" i="5"/>
  <c r="B21" i="5"/>
  <c r="B22" i="5"/>
  <c r="B23" i="5"/>
  <c r="B24" i="5"/>
  <c r="B25" i="5"/>
  <c r="B26" i="5"/>
  <c r="B27" i="5"/>
  <c r="B28" i="5"/>
  <c r="B29" i="5"/>
  <c r="B30" i="5"/>
  <c r="B31"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<sst xmlns="http://schemas.openxmlformats.org/spreadsheetml/2006/main" count="180282" uniqueCount="39125">
  <si>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</si>
  <si>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</si>
  <si>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</si>
  <si>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</si>
  <si>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</si>
  <si>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</si>
  <si>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</si>
  <si>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</si>
  <si>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</si>
  <si>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</si>
  <si>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</si>
  <si>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</si>
  <si>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</si>
  <si>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</si>
  <si>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</si>
  <si>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</si>
  <si>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</si>
  <si>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</si>
  <si>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</si>
  <si>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</si>
  <si>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</si>
  <si>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</si>
  <si>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</si>
  <si>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</si>
  <si>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</si>
  <si>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</si>
  <si>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</si>
  <si>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</si>
  <si>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</si>
  <si>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</si>
  <si>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</si>
  <si>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</si>
  <si>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</si>
  <si>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</si>
  <si>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</si>
  <si>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</si>
  <si>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</si>
  <si>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</si>
  <si>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</si>
  <si>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</si>
  <si>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</si>
  <si>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</si>
  <si>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</si>
  <si>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</si>
  <si>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</si>
  <si>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</si>
  <si>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</si>
  <si>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</si>
  <si>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</si>
  <si>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</si>
  <si>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</si>
  <si>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</si>
  <si>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</si>
  <si>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</si>
  <si>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</si>
  <si>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</si>
  <si>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</si>
  <si>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</si>
  <si>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</si>
  <si>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</si>
  <si>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</si>
  <si>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</si>
  <si>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</si>
  <si>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</si>
  <si>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</si>
  <si>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</si>
  <si>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</si>
  <si>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</si>
  <si>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</si>
  <si>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</si>
  <si>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</si>
  <si>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</si>
  <si>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</si>
  <si>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</si>
  <si>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</si>
  <si>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</si>
  <si>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</si>
  <si>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</si>
  <si>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</si>
  <si>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</si>
  <si>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</si>
  <si>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</si>
  <si>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</si>
  <si>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</si>
  <si>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</si>
  <si>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</si>
  <si>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</si>
  <si>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</si>
  <si>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</si>
  <si>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</si>
  <si>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</si>
  <si>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</si>
  <si>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</si>
  <si>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</si>
  <si>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</si>
  <si>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</si>
  <si>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</si>
  <si>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</si>
  <si>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</si>
  <si>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</si>
  <si>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</si>
  <si>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</si>
  <si>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</si>
  <si>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</si>
  <si>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</si>
  <si>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</si>
  <si>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</si>
  <si>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</si>
  <si>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</si>
  <si>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</si>
  <si>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</si>
  <si>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</si>
  <si>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</si>
  <si>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</si>
  <si>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</si>
  <si>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</si>
  <si>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</si>
  <si>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</si>
  <si>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</si>
  <si>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</si>
  <si>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</si>
  <si>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</si>
  <si>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</si>
  <si>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</si>
  <si>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</si>
  <si>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</si>
  <si>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</si>
  <si>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</si>
  <si>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</si>
  <si>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</si>
  <si>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</si>
  <si>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</si>
  <si>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</si>
  <si>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</si>
  <si>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</si>
  <si>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</si>
  <si>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</si>
  <si>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</si>
  <si>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</si>
  <si>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</si>
  <si>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</si>
  <si>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</si>
  <si>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</si>
  <si>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</si>
  <si>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</si>
  <si>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</si>
  <si>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</si>
  <si>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</si>
  <si>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</si>
  <si>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</si>
  <si>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</si>
  <si>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</si>
  <si>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</si>
  <si>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</si>
  <si>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</si>
  <si>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</si>
  <si>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</si>
  <si>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</si>
  <si>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</si>
  <si>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</si>
  <si>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</si>
  <si>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</si>
  <si>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</si>
  <si>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</si>
  <si>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</si>
  <si>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</si>
  <si>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</si>
  <si>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</si>
  <si>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</si>
  <si>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</si>
  <si>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</si>
  <si>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</si>
  <si>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</si>
  <si>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</si>
  <si>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</si>
  <si>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</si>
  <si>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</si>
  <si>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</si>
  <si>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</si>
  <si>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</si>
  <si>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</si>
  <si>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</si>
  <si>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</si>
  <si>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</si>
  <si>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</si>
  <si>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</si>
  <si>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</si>
  <si>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</si>
  <si>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</si>
  <si>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</si>
  <si>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</si>
  <si>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</si>
  <si>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</si>
  <si>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</si>
  <si>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</si>
  <si>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</si>
  <si>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</si>
  <si>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</si>
  <si>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</si>
  <si>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</si>
  <si>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</si>
  <si>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</si>
  <si>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</si>
  <si>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</si>
  <si>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</si>
  <si>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</si>
  <si>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</si>
  <si>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</si>
  <si>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</si>
  <si>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</si>
  <si>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</si>
  <si>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</si>
  <si>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</si>
  <si>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</si>
  <si>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</si>
  <si>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</si>
  <si>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</si>
  <si>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</si>
  <si>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</si>
  <si>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</si>
  <si>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</si>
  <si>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</si>
  <si>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</si>
  <si>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</si>
  <si>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</si>
  <si>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</si>
  <si>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</si>
  <si>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</si>
  <si>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</si>
  <si>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</si>
  <si>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</si>
  <si>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</si>
  <si>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</si>
  <si>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</si>
  <si>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</si>
  <si>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</si>
  <si>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</si>
  <si>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</si>
  <si>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</si>
  <si>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</si>
  <si>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</si>
  <si>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</si>
  <si>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</si>
  <si>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</si>
  <si>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</si>
  <si>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</si>
  <si>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</si>
  <si>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</si>
  <si>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</si>
  <si>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</si>
  <si>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</si>
  <si>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</si>
  <si>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</si>
  <si>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</si>
  <si>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</si>
  <si>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</si>
  <si>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</si>
  <si>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</si>
  <si>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</si>
  <si>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</si>
  <si>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</si>
  <si>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</si>
  <si>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</si>
  <si>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</si>
  <si>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</si>
  <si>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</si>
  <si>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</si>
  <si>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</si>
  <si>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</si>
  <si>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</si>
  <si>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</si>
  <si>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</si>
  <si>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</si>
  <si>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</si>
  <si>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</si>
  <si>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</si>
  <si>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</si>
  <si>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</si>
  <si>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</si>
  <si>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</si>
  <si>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</si>
  <si>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</si>
  <si>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</si>
  <si>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</si>
  <si>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</si>
  <si>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</si>
  <si>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</si>
  <si>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</si>
  <si>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</si>
  <si>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</si>
  <si>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</si>
  <si>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</si>
  <si>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</si>
  <si>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</si>
  <si>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</si>
  <si>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</si>
  <si>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</si>
  <si>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</si>
  <si>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</si>
  <si>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</si>
  <si>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</si>
  <si>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</si>
  <si>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</si>
  <si>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</si>
  <si>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</si>
  <si>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</si>
  <si>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</si>
  <si>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</si>
  <si>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</si>
  <si>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</si>
  <si>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</si>
  <si>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</si>
  <si>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</si>
  <si>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</si>
  <si>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</si>
  <si>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</si>
  <si>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</si>
  <si>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</si>
  <si>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</si>
  <si>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</si>
  <si>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</si>
  <si>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</si>
  <si>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</si>
  <si>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</si>
  <si>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</si>
  <si>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</si>
  <si>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</si>
  <si>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</si>
  <si>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</si>
  <si>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</si>
  <si>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</si>
  <si>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</si>
  <si>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</si>
  <si>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</si>
  <si>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</si>
  <si>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</si>
  <si>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</si>
  <si>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</si>
  <si>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</si>
  <si>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</si>
  <si>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</si>
  <si>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</si>
  <si>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</si>
  <si>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</si>
  <si>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</si>
  <si>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</si>
  <si>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</si>
  <si>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</si>
  <si>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</si>
  <si>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</si>
  <si>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</si>
  <si>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</si>
  <si>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</si>
  <si>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</si>
  <si>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</si>
  <si>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</si>
  <si>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</si>
  <si>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</si>
  <si>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</si>
  <si>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</si>
  <si>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</si>
  <si>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</si>
  <si>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</si>
  <si>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</si>
  <si>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</si>
  <si>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</si>
  <si>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</si>
  <si>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</si>
  <si>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</si>
  <si>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</si>
  <si>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</si>
  <si>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</si>
  <si>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</si>
  <si>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</si>
  <si>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</si>
  <si>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</si>
  <si>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</si>
  <si>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</si>
  <si>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</si>
  <si>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</si>
  <si>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</si>
  <si>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</si>
  <si>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</si>
  <si>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</si>
  <si>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</si>
  <si>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</si>
  <si>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</si>
  <si>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</si>
  <si>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</si>
  <si>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</si>
  <si>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</si>
  <si>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</si>
  <si>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</si>
  <si>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</si>
  <si>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</si>
  <si>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</si>
  <si>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</si>
  <si>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</si>
  <si>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</si>
  <si>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</si>
  <si>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</si>
  <si>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</si>
  <si>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</si>
  <si>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</si>
  <si>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</si>
  <si>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</si>
  <si>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</si>
  <si>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</si>
  <si>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</si>
  <si>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</si>
  <si>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</si>
  <si>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</si>
  <si>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</si>
  <si>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</si>
  <si>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</si>
  <si>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</si>
  <si>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</si>
  <si>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</si>
  <si>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</si>
  <si>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</si>
  <si>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</si>
  <si>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</si>
  <si>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</si>
  <si>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</si>
  <si>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</si>
  <si>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</si>
  <si>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</si>
  <si>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</si>
  <si>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</si>
  <si>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</si>
  <si>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</si>
  <si>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</si>
  <si>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</si>
  <si>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</si>
  <si>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</si>
  <si>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</si>
  <si>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</si>
  <si>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</si>
  <si>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</si>
  <si>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</si>
  <si>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</si>
  <si>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</si>
  <si>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</si>
  <si>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</si>
  <si>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</si>
  <si>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</si>
  <si>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</si>
  <si>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</si>
  <si>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</si>
  <si>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</si>
  <si>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</si>
  <si>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</si>
  <si>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</si>
  <si>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</si>
  <si>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</si>
  <si>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</si>
  <si>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</si>
  <si>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</si>
  <si>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</si>
  <si>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</si>
  <si>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</si>
  <si>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</si>
  <si>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</si>
  <si>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</si>
  <si>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</si>
  <si>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</si>
  <si>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</si>
  <si>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</si>
  <si>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</si>
  <si>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</si>
  <si>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</si>
  <si>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</si>
  <si>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</si>
  <si>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</si>
  <si>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</si>
  <si>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</si>
  <si>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</si>
  <si>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</si>
  <si>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</si>
  <si>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</si>
  <si>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</si>
  <si>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</si>
  <si>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</si>
  <si>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</si>
  <si>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</si>
  <si>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</si>
  <si>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</si>
  <si>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</si>
  <si>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</si>
  <si>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</si>
  <si>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</si>
  <si>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</si>
  <si>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</si>
  <si>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</si>
  <si>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</si>
  <si>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</si>
  <si>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</si>
  <si>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</si>
  <si>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</si>
  <si>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</si>
  <si>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</si>
  <si>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</si>
  <si>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</si>
  <si>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</si>
  <si>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</si>
  <si>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</si>
  <si>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</si>
  <si>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</si>
  <si>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</si>
  <si>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</si>
  <si>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</si>
  <si>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</si>
  <si>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</si>
  <si>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</si>
  <si>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</si>
  <si>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</si>
  <si>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</si>
  <si>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</si>
  <si>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</si>
  <si>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</si>
  <si>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</si>
  <si>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</si>
  <si>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</si>
  <si>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</si>
  <si>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</si>
  <si>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</si>
  <si>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</si>
  <si>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</si>
  <si>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</si>
  <si>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</si>
  <si>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</si>
  <si>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</si>
  <si>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</si>
  <si>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</si>
  <si>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</si>
  <si>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</si>
  <si>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</si>
  <si>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</si>
  <si>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</si>
  <si>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</si>
  <si>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</si>
  <si>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</si>
  <si>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</si>
  <si>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</si>
  <si>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</si>
  <si>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</si>
  <si>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</si>
  <si>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</si>
  <si>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</si>
  <si>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</si>
  <si>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</si>
  <si>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</si>
  <si>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</si>
  <si>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</si>
  <si>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</si>
  <si>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</si>
  <si>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</si>
  <si>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</si>
  <si>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</si>
  <si>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</si>
  <si>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</si>
  <si>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</si>
  <si>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</si>
  <si>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</si>
  <si>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</si>
  <si>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</si>
  <si>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</si>
  <si>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</si>
  <si>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</si>
  <si>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</si>
  <si>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</si>
  <si>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</si>
  <si>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</si>
  <si>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</si>
  <si>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</si>
  <si>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</si>
  <si>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</si>
  <si>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</si>
  <si>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</si>
  <si>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</si>
  <si>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</si>
  <si>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</si>
  <si>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</si>
  <si>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</si>
  <si>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</si>
  <si>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</si>
  <si>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</si>
  <si>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</si>
  <si>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</si>
  <si>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</si>
  <si>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</si>
  <si>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</si>
  <si>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</si>
  <si>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</si>
  <si>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</si>
  <si>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</si>
  <si>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</si>
  <si>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</si>
  <si>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</si>
  <si>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</si>
  <si>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</si>
  <si>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</si>
  <si>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</si>
  <si>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</si>
  <si>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</si>
  <si>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</si>
  <si>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</si>
  <si>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</si>
  <si>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</si>
  <si>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</si>
  <si>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</si>
  <si>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</si>
  <si>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</si>
  <si>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</si>
  <si>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</si>
  <si>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</si>
  <si>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</si>
  <si>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</si>
  <si>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</si>
  <si>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</si>
  <si>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</si>
  <si>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</si>
  <si>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</si>
  <si>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</si>
  <si>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</si>
  <si>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</si>
  <si>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</si>
  <si>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</si>
  <si>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</si>
  <si>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</si>
  <si>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</si>
  <si>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</si>
  <si>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</si>
  <si>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</si>
  <si>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</si>
  <si>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</si>
  <si>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</si>
  <si>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</si>
  <si>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</si>
  <si>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</si>
  <si>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</si>
  <si>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</si>
  <si>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</si>
  <si>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</si>
  <si>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</si>
  <si>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</si>
  <si>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</si>
  <si>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</si>
  <si>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</si>
  <si>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</si>
  <si>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</si>
  <si>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</si>
  <si>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</si>
  <si>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</si>
  <si>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</si>
  <si>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</si>
  <si>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</si>
  <si>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</si>
  <si>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</si>
  <si>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</si>
  <si>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</si>
  <si>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</si>
  <si>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</si>
  <si>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</si>
  <si>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</si>
  <si>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</si>
  <si>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</si>
  <si>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</si>
  <si>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</si>
  <si>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</si>
  <si>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</si>
  <si>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</si>
  <si>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</si>
  <si>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</si>
  <si>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</si>
  <si>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</si>
  <si>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</si>
  <si>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</si>
  <si>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</si>
  <si>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</si>
  <si>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</si>
  <si>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</si>
  <si>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</si>
  <si>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</si>
  <si>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</si>
  <si>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</si>
  <si>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</si>
  <si>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</si>
  <si>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</si>
  <si>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</si>
  <si>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</si>
  <si>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</si>
  <si>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</si>
  <si>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</si>
  <si>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</si>
  <si>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</si>
  <si>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</si>
  <si>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</si>
  <si>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</si>
  <si>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</si>
  <si>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</si>
  <si>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</si>
  <si>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</si>
  <si>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</si>
  <si>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</si>
  <si>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</si>
  <si>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</si>
  <si>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</si>
  <si>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</si>
  <si>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</si>
  <si>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</si>
  <si>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</si>
  <si>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</si>
  <si>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</si>
  <si>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</si>
  <si>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</si>
  <si>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</si>
  <si>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</si>
  <si>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</si>
  <si>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</si>
  <si>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</si>
  <si>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</si>
  <si>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</si>
  <si>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</si>
  <si>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</si>
  <si>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</si>
  <si>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</si>
  <si>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</si>
  <si>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</si>
  <si>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</si>
  <si>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</si>
  <si>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</si>
  <si>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</si>
  <si>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</si>
  <si>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</si>
  <si>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</si>
  <si>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</si>
  <si>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</si>
  <si>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</si>
  <si>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</si>
  <si>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</si>
  <si>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</si>
  <si>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</si>
  <si>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</si>
  <si>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</si>
  <si>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</si>
  <si>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</si>
  <si>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</si>
  <si>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</si>
  <si>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</si>
  <si>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</si>
  <si>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</si>
  <si>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</si>
  <si>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</si>
  <si>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</si>
  <si>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</si>
  <si>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</si>
  <si>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</si>
  <si>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</si>
  <si>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</si>
  <si>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</si>
  <si>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</si>
  <si>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</si>
  <si>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</si>
  <si>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</si>
  <si>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</si>
  <si>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</si>
  <si>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</si>
  <si>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</si>
  <si>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</si>
  <si>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</si>
  <si>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</si>
  <si>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</si>
  <si>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</si>
  <si>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</si>
  <si>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</si>
  <si>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</si>
  <si>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</si>
  <si>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</si>
  <si>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</si>
  <si>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</si>
  <si>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</si>
  <si>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</si>
  <si>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</si>
  <si>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</si>
  <si>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</si>
  <si>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</si>
  <si>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</si>
  <si>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</si>
  <si>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</si>
  <si>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</si>
  <si>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</si>
  <si>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</si>
  <si>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</si>
  <si>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</si>
  <si>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</si>
  <si>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</si>
  <si>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</si>
  <si>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</si>
  <si>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</si>
  <si>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</si>
  <si>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</si>
  <si>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</si>
  <si>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</si>
  <si>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</si>
  <si>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</si>
  <si>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</si>
  <si>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</si>
  <si>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</si>
  <si>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</si>
  <si>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</si>
  <si>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</si>
  <si>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</si>
  <si>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</si>
  <si>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</si>
  <si>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</si>
  <si>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</si>
  <si>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</si>
  <si>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</si>
  <si>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</si>
  <si>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</si>
  <si>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</si>
  <si>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</si>
  <si>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</si>
  <si>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</si>
  <si>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</si>
  <si>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</si>
  <si>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</si>
  <si>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</si>
  <si>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</si>
  <si>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</si>
  <si>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</si>
  <si>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</si>
  <si>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</si>
  <si>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</si>
  <si>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</si>
  <si>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</si>
  <si>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</si>
  <si>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</si>
  <si>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</si>
  <si>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</si>
  <si>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</si>
  <si>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</si>
  <si>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</si>
  <si>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</si>
  <si>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</si>
  <si>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</si>
  <si>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</si>
  <si>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</si>
  <si>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</si>
  <si>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</si>
  <si>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</si>
  <si>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</si>
  <si>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</si>
  <si>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</si>
  <si>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</si>
  <si>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</si>
  <si>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</si>
  <si>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</si>
  <si>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</si>
  <si>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</si>
  <si>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</si>
  <si>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</si>
  <si>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</si>
  <si>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</si>
  <si>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</si>
  <si>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</si>
  <si>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</si>
  <si>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</si>
  <si>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</si>
  <si>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</si>
  <si>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</si>
  <si>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</si>
  <si>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</si>
  <si>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</si>
  <si>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</si>
  <si>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</si>
  <si>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</si>
  <si>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</si>
  <si>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</si>
  <si>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</si>
  <si>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</si>
  <si>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</si>
  <si>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</si>
  <si>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</si>
  <si>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</si>
  <si>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</si>
  <si>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</si>
  <si>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</si>
  <si>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</si>
  <si>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</si>
  <si>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</si>
  <si>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</si>
  <si>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</si>
  <si>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</si>
  <si>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</si>
  <si>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</si>
  <si>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</si>
  <si>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</si>
  <si>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</si>
  <si>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</si>
  <si>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</si>
  <si>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</si>
  <si>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</si>
  <si>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</si>
  <si>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</si>
  <si>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</si>
  <si>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</si>
  <si>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</si>
  <si>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</si>
  <si>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</si>
  <si>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</si>
  <si>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</si>
  <si>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</si>
  <si>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</si>
  <si>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</si>
  <si>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</si>
  <si>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</si>
  <si>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</si>
  <si>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</si>
  <si>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</si>
  <si>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</si>
  <si>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</si>
  <si>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</si>
  <si>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</si>
  <si>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</si>
  <si>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</si>
  <si>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</si>
  <si>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</si>
  <si>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</si>
  <si>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</si>
  <si>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</si>
  <si>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</si>
  <si>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</si>
  <si>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</si>
  <si>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</si>
  <si>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</si>
  <si>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</si>
  <si>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</si>
  <si>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</si>
  <si>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</si>
  <si>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</si>
  <si>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</si>
  <si>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</si>
  <si>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</si>
  <si>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</si>
  <si>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</si>
  <si>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</si>
  <si>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</si>
  <si>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</si>
  <si>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</si>
  <si>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</si>
  <si>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</si>
  <si>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</si>
  <si>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</si>
  <si>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</si>
  <si>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</si>
  <si>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</si>
  <si>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</si>
  <si>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</si>
  <si>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</si>
  <si>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</si>
  <si>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</si>
  <si>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</si>
  <si>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</si>
  <si>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</si>
  <si>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</si>
  <si>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</si>
  <si>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</si>
  <si>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</si>
  <si>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</si>
  <si>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</si>
  <si>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</si>
  <si>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</si>
  <si>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</si>
  <si>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</si>
  <si>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</si>
  <si>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</si>
  <si>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</si>
  <si>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</si>
  <si>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</si>
  <si>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</si>
  <si>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</si>
  <si>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</si>
  <si>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</si>
  <si>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</si>
  <si>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</si>
  <si>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</si>
  <si>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</si>
  <si>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</si>
  <si>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</si>
  <si>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</si>
  <si>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</si>
  <si>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</si>
  <si>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</si>
  <si>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</si>
  <si>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</si>
  <si>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</si>
  <si>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</si>
  <si>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</si>
  <si>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</si>
  <si>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</si>
  <si>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</si>
  <si>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</si>
  <si>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</si>
  <si>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</si>
  <si>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</si>
  <si>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</si>
  <si>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</si>
  <si>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</si>
  <si>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</si>
  <si>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</si>
  <si>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</si>
  <si>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</si>
  <si>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</si>
  <si>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</si>
  <si>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</si>
  <si>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</si>
  <si>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</si>
  <si>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</si>
  <si>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</si>
  <si>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</si>
  <si>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</si>
  <si>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</si>
  <si>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</si>
  <si>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</si>
  <si>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</si>
  <si>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</si>
  <si>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</si>
  <si>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</si>
  <si>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</si>
  <si>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</si>
  <si>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</si>
  <si>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</si>
  <si>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</si>
  <si>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</si>
  <si>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</si>
  <si>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</si>
  <si>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</si>
  <si>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</si>
  <si>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</si>
  <si>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</si>
  <si>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</si>
  <si>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</si>
  <si>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</si>
  <si>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</si>
  <si>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</si>
  <si>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</si>
  <si>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</si>
  <si>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</si>
  <si>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</si>
  <si>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</si>
  <si>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</si>
  <si>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</si>
  <si>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</si>
  <si>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</si>
  <si>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</si>
  <si>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</si>
  <si>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</si>
  <si>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</si>
  <si>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</si>
  <si>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</si>
  <si>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</si>
  <si>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</si>
  <si>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</si>
  <si>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</si>
  <si>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</si>
  <si>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</si>
  <si>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</si>
  <si>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</si>
  <si>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</si>
  <si>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</si>
  <si>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</si>
  <si>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</si>
  <si>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</si>
  <si>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</si>
  <si>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</si>
  <si>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</si>
  <si>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</si>
  <si>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</si>
  <si>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</si>
  <si>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</si>
  <si>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</si>
  <si>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</si>
  <si>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</si>
  <si>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</si>
  <si>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</si>
  <si>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</si>
  <si>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</si>
  <si>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</si>
  <si>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</si>
  <si>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</si>
  <si>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</si>
  <si>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</si>
  <si>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</si>
  <si>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</si>
  <si>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</si>
  <si>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</si>
  <si>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</si>
  <si>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</si>
  <si>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</si>
  <si>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</si>
  <si>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</si>
  <si>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</si>
  <si>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</si>
  <si>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</si>
  <si>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</si>
  <si>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</si>
  <si>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</si>
  <si>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</si>
  <si>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</si>
  <si>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</si>
  <si>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</si>
  <si>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</si>
  <si>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</si>
  <si>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</si>
  <si>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</si>
  <si>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</si>
  <si>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</si>
  <si>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</si>
  <si>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</si>
  <si>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</si>
  <si>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</si>
  <si>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</si>
  <si>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</si>
  <si>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</si>
  <si>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</si>
  <si>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</si>
  <si>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</si>
  <si>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</si>
  <si>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</si>
  <si>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</si>
  <si>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</si>
  <si>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</si>
  <si>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</si>
  <si>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</si>
  <si>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</si>
  <si>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</si>
  <si>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</si>
  <si>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</si>
  <si>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</si>
  <si>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</si>
  <si>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</si>
  <si>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</si>
  <si>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</si>
  <si>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</si>
  <si>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</si>
  <si>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</si>
  <si>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</si>
  <si>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</si>
  <si>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</si>
  <si>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</si>
  <si>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</si>
  <si>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</si>
  <si>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</si>
  <si>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</si>
  <si>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</si>
  <si>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</si>
  <si>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</si>
  <si>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</si>
  <si>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</si>
  <si>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</si>
  <si>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</si>
  <si>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</si>
  <si>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</si>
  <si>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</si>
  <si>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</si>
  <si>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</si>
  <si>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</si>
  <si>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</si>
  <si>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</si>
  <si>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</si>
  <si>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</si>
  <si>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</si>
  <si>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</si>
  <si>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</si>
  <si>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</si>
  <si>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</si>
  <si>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</si>
  <si>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</si>
  <si>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</si>
  <si>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</si>
  <si>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</si>
  <si>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</si>
  <si>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</si>
  <si>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</si>
  <si>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</si>
  <si>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</si>
  <si>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</si>
  <si>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</si>
  <si>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</si>
  <si>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</si>
  <si>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</si>
  <si>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</si>
  <si>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</si>
  <si>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</si>
  <si>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</si>
  <si>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</si>
  <si>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</si>
  <si>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</si>
  <si>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</si>
  <si>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</si>
  <si>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</si>
  <si>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</si>
  <si>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</si>
  <si>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</si>
  <si>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</si>
  <si>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</si>
  <si>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</si>
  <si>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</si>
  <si>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</si>
  <si>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</si>
  <si>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</si>
  <si>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</si>
  <si>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</si>
  <si>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</si>
  <si>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</si>
  <si>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</si>
  <si>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</si>
  <si>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</si>
  <si>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</si>
  <si>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</si>
  <si>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</si>
  <si>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</si>
  <si>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</si>
  <si>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</si>
  <si>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</si>
  <si>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</si>
  <si>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</si>
  <si>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</si>
  <si>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</si>
  <si>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</si>
  <si>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</si>
  <si>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</si>
  <si>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</si>
  <si>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</si>
  <si>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</si>
  <si>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</si>
  <si>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</si>
  <si>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</si>
  <si>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</si>
  <si>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</si>
  <si>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</si>
  <si>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</si>
  <si>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</si>
  <si>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</si>
  <si>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</si>
  <si>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</si>
  <si>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</si>
  <si>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</si>
  <si>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</si>
  <si>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</si>
  <si>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</si>
  <si>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</si>
  <si>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</si>
  <si>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</si>
  <si>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</si>
  <si>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</si>
  <si>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</si>
  <si>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</si>
  <si>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</si>
  <si>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</si>
  <si>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</si>
  <si>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</si>
  <si>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</si>
  <si>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</si>
  <si>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</si>
  <si>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</si>
  <si>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</si>
  <si>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</si>
  <si>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</si>
  <si>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</si>
  <si>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</si>
  <si>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</si>
  <si>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</si>
  <si>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</si>
  <si>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</si>
  <si>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</si>
  <si>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</si>
  <si>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</si>
  <si>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</si>
  <si>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</si>
  <si>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</si>
  <si>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</si>
  <si>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</si>
  <si>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</si>
  <si>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</si>
  <si>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</si>
  <si>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</si>
  <si>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</si>
  <si>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</si>
  <si>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</si>
  <si>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</si>
  <si>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</si>
  <si>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</si>
  <si>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</si>
  <si>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</si>
  <si>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</si>
  <si>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</si>
  <si>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</si>
  <si>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</si>
  <si>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</si>
  <si>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</si>
  <si>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</si>
  <si>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</si>
  <si>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</si>
  <si>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</si>
  <si>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</si>
  <si>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</si>
  <si>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</si>
  <si>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</si>
  <si>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</si>
  <si>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</si>
  <si>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</si>
  <si>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</si>
  <si>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</si>
  <si>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</si>
  <si>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</si>
  <si>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</si>
  <si>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</si>
  <si>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</si>
  <si>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</si>
  <si>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</si>
  <si>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</si>
  <si>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</si>
  <si>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</si>
  <si>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</si>
  <si>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</si>
  <si>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</si>
  <si>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</si>
  <si>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</si>
  <si>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</si>
  <si>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</si>
  <si>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</si>
  <si>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</si>
  <si>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</si>
  <si>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</si>
  <si>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</si>
  <si>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</si>
  <si>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</si>
  <si>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</si>
  <si>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</si>
  <si>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</si>
  <si>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</si>
  <si>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</si>
  <si>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</si>
  <si>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</si>
  <si>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</si>
  <si>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</si>
  <si>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</si>
  <si>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</si>
  <si>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</si>
  <si>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</si>
  <si>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</si>
  <si>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</si>
  <si>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</si>
  <si>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</si>
  <si>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</si>
  <si>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</si>
  <si>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</si>
  <si>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</si>
  <si>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</si>
  <si>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</si>
  <si>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</si>
  <si>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</si>
  <si>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</si>
  <si>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</si>
  <si>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</si>
  <si>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</si>
  <si>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</si>
  <si>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</si>
  <si>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</si>
  <si>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</si>
  <si>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</si>
  <si>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</si>
  <si>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</si>
  <si>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</si>
  <si>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</si>
  <si>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</si>
  <si>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</si>
  <si>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</si>
  <si>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</si>
  <si>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</si>
  <si>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</si>
  <si>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</si>
  <si>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</si>
  <si>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</si>
  <si>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</si>
  <si>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</si>
  <si>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</si>
  <si>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</si>
  <si>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</si>
  <si>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</si>
  <si>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</si>
  <si>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</si>
  <si>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</si>
  <si>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</si>
  <si>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</si>
  <si>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</si>
  <si>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</si>
  <si>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</si>
  <si>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</si>
  <si>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</si>
  <si>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</si>
  <si>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</si>
  <si>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</si>
  <si>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</si>
  <si>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</si>
  <si>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</si>
  <si>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</si>
  <si>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</si>
  <si>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</si>
  <si>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</si>
  <si>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</si>
  <si>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</si>
  <si>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</si>
  <si>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</si>
  <si>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</si>
  <si>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</si>
  <si>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</si>
  <si>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</si>
  <si>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</si>
  <si>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</si>
  <si>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</si>
  <si>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</si>
  <si>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</si>
  <si>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</si>
  <si>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</si>
  <si>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</si>
  <si>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</si>
  <si>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</si>
  <si>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</si>
  <si>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</si>
  <si>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</si>
  <si>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</si>
  <si>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</si>
  <si>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</si>
  <si>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</si>
  <si>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</si>
  <si>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</si>
  <si>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</si>
  <si>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</si>
  <si>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</si>
  <si>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</si>
  <si>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</si>
  <si>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</si>
  <si>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</si>
  <si>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</si>
  <si>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</si>
  <si>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</si>
  <si>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</si>
  <si>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</si>
  <si>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</si>
  <si>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</si>
  <si>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</si>
  <si>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</si>
  <si>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</si>
  <si>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</si>
  <si>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</si>
  <si>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</si>
  <si>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</si>
  <si>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</si>
  <si>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</si>
  <si>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</si>
  <si>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</si>
  <si>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</si>
  <si>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</si>
  <si>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</si>
  <si>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</si>
  <si>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</si>
  <si>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</si>
  <si>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</si>
  <si>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</si>
  <si>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</si>
  <si>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</si>
  <si>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</si>
  <si>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</si>
  <si>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</si>
  <si>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</si>
  <si>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</si>
  <si>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</si>
  <si>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</si>
  <si>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</si>
  <si>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</si>
  <si>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</si>
  <si>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</si>
  <si>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</si>
  <si>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</si>
  <si>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</si>
  <si>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</si>
  <si>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</si>
  <si>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</si>
  <si>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</si>
  <si>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</si>
  <si>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</si>
  <si>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</si>
  <si>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</si>
  <si>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</si>
  <si>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</si>
  <si>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</si>
  <si>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</si>
  <si>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</si>
  <si>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</si>
  <si>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</si>
  <si>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</si>
  <si>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</si>
  <si>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</si>
  <si>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</si>
  <si>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</si>
  <si>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</si>
  <si>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</si>
  <si>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</si>
  <si>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</si>
  <si>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</si>
  <si>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</si>
  <si>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</si>
  <si>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</si>
  <si>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</si>
  <si>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</si>
  <si>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</si>
  <si>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</si>
  <si>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</si>
  <si>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</si>
  <si>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</si>
  <si>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</si>
  <si>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</si>
  <si>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</si>
  <si>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</si>
  <si>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</si>
  <si>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</si>
  <si>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</si>
  <si>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</si>
  <si>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</si>
  <si>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</si>
  <si>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</si>
  <si>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</si>
  <si>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</si>
  <si>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</si>
  <si>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</si>
  <si>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</si>
  <si>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</si>
  <si>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</si>
  <si>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</si>
  <si>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</si>
  <si>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</si>
  <si>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</si>
  <si>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</si>
  <si>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</si>
  <si>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</si>
  <si>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</si>
  <si>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</si>
  <si>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</si>
  <si>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</si>
  <si>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</si>
  <si>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</si>
  <si>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</si>
  <si>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</si>
  <si>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</si>
  <si>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</si>
  <si>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</si>
  <si>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</si>
  <si>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</si>
  <si>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</si>
  <si>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</si>
  <si>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</si>
  <si>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</si>
  <si>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</si>
  <si>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</si>
  <si>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</si>
  <si>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</si>
  <si>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</si>
  <si>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</si>
  <si>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</si>
  <si>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</si>
  <si>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</si>
  <si>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</si>
  <si>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</si>
  <si>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</si>
  <si>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</si>
  <si>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</si>
  <si>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</si>
  <si>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</si>
  <si>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</si>
  <si>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</si>
  <si>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</si>
  <si>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</si>
  <si>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</si>
  <si>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</si>
  <si>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</si>
  <si>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</si>
  <si>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</si>
  <si>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</si>
  <si>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</si>
  <si>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</si>
  <si>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</si>
  <si>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</si>
  <si>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</si>
  <si>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</si>
  <si>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</si>
  <si>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</si>
  <si>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</si>
  <si>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</si>
  <si>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</si>
  <si>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</si>
  <si>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</si>
  <si>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</si>
  <si>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</si>
  <si>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</si>
  <si>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</si>
  <si>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</si>
  <si>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</si>
  <si>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</si>
  <si>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</si>
  <si>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</si>
  <si>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</si>
  <si>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</si>
  <si>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</si>
  <si>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</si>
  <si>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</si>
  <si>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</si>
  <si>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</si>
  <si>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</si>
  <si>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</si>
  <si>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</si>
  <si>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</si>
  <si>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</si>
  <si>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</si>
  <si>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</si>
  <si>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</si>
  <si>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</si>
  <si>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</si>
  <si>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</si>
  <si>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</si>
  <si>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</si>
  <si>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</si>
  <si>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</si>
  <si>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</si>
  <si>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</si>
  <si>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</si>
  <si>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</si>
  <si>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</si>
  <si>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</si>
  <si>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</si>
  <si>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</si>
  <si>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</si>
  <si>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</si>
  <si>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</si>
  <si>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</si>
  <si>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</si>
  <si>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</si>
  <si>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</si>
  <si>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</si>
  <si>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</si>
  <si>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</si>
  <si>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</si>
  <si>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</si>
  <si>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</si>
  <si>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</si>
  <si>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</si>
  <si>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</si>
  <si>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</si>
  <si>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</si>
  <si>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</si>
  <si>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</si>
  <si>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</si>
  <si>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</si>
  <si>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</si>
  <si>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</si>
  <si>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</si>
  <si>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</si>
  <si>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</si>
  <si>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</si>
  <si>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</si>
  <si>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</si>
  <si>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</si>
  <si>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</si>
  <si>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</si>
  <si>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</si>
  <si>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</si>
  <si>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</si>
  <si>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</si>
  <si>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</si>
  <si>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</si>
  <si>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</si>
  <si>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</si>
  <si>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</si>
  <si>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</si>
  <si>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</si>
  <si>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</si>
  <si>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</si>
  <si>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</si>
  <si>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</si>
  <si>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</si>
  <si>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</si>
  <si>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</si>
  <si>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</si>
  <si>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</si>
  <si>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</si>
  <si>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</si>
  <si>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</si>
  <si>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</si>
  <si>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</si>
  <si>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</si>
  <si>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</si>
  <si>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</si>
  <si>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</si>
  <si>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</si>
  <si>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</si>
  <si>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</si>
  <si>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</si>
  <si>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</si>
  <si>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</si>
  <si>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</si>
  <si>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</si>
  <si>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</si>
  <si>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</si>
  <si>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</si>
  <si>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</si>
  <si>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</si>
  <si>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</si>
  <si>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</si>
  <si>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</si>
  <si>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</si>
  <si>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</si>
  <si>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</si>
  <si>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</si>
  <si>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</si>
  <si>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</si>
  <si>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</si>
  <si>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</si>
  <si>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</si>
  <si>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</si>
  <si>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</si>
  <si>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</si>
  <si>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</si>
  <si>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</si>
  <si>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</si>
  <si>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</si>
  <si>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</si>
  <si>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</si>
  <si>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</si>
  <si>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</si>
  <si>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</si>
  <si>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</si>
  <si>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</si>
  <si>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</si>
  <si>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</si>
  <si>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</si>
  <si>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</si>
  <si>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</si>
  <si>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</si>
  <si>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</si>
  <si>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</si>
  <si>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</si>
  <si>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</si>
  <si>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</si>
  <si>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</si>
  <si>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</si>
  <si>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</si>
  <si>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</si>
  <si>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</si>
  <si>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</si>
  <si>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</si>
  <si>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</si>
  <si>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</si>
  <si>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</si>
  <si>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</si>
  <si>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</si>
  <si>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</si>
  <si>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</si>
  <si>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</si>
  <si>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</si>
  <si>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</si>
  <si>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</si>
  <si>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</si>
  <si>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</si>
  <si>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</si>
  <si>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</si>
  <si>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</si>
  <si>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</si>
  <si>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</si>
  <si>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</si>
  <si>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</si>
  <si>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</si>
  <si>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</si>
  <si>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</si>
  <si>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</si>
  <si>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</si>
  <si>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</si>
  <si>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</si>
  <si>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</si>
  <si>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</si>
  <si>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</si>
  <si>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</si>
  <si>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</si>
  <si>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</si>
  <si>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</si>
  <si>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</si>
  <si>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</si>
  <si>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</si>
  <si>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</si>
  <si>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</si>
  <si>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</si>
  <si>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</si>
  <si>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</si>
  <si>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</si>
  <si>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</si>
  <si>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</si>
  <si>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</si>
  <si>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</si>
  <si>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</si>
  <si>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</si>
  <si>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</si>
  <si>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</si>
  <si>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</si>
  <si>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</si>
  <si>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</si>
  <si>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</si>
  <si>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</si>
  <si>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</si>
  <si>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</si>
  <si>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</si>
  <si>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</si>
  <si>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</si>
  <si>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</si>
  <si>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</si>
  <si>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</si>
  <si>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</si>
  <si>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</si>
  <si>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</si>
  <si>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</si>
  <si>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</si>
  <si>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</si>
  <si>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</si>
  <si>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</si>
  <si>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</si>
  <si>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</si>
  <si>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</si>
  <si>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</si>
  <si>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</si>
  <si>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</si>
  <si>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</si>
  <si>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</si>
  <si>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</si>
  <si>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</si>
  <si>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</si>
  <si>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</si>
  <si>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</si>
  <si>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</si>
  <si>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</si>
  <si>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</si>
  <si>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</si>
  <si>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</si>
  <si>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</si>
  <si>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</si>
  <si>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</si>
  <si>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</si>
  <si>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</si>
  <si>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</si>
  <si>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</si>
  <si>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</si>
  <si>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</si>
  <si>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</si>
  <si>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</si>
  <si>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</si>
  <si>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</si>
  <si>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</si>
  <si>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</si>
  <si>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</si>
  <si>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</si>
  <si>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</si>
  <si>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</si>
  <si>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</si>
  <si>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</si>
  <si>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</si>
  <si>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</si>
  <si>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</si>
  <si>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</si>
  <si>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</si>
  <si>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</si>
  <si>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</si>
  <si>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</si>
  <si>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</si>
  <si>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</si>
  <si>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</si>
  <si>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</si>
  <si>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</si>
  <si>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</si>
  <si>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</si>
  <si>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</si>
  <si>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</si>
  <si>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</si>
  <si>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</si>
  <si>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</si>
  <si>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</si>
  <si>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</si>
  <si>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</si>
  <si>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</si>
  <si>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</si>
  <si>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</si>
  <si>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</si>
  <si>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</si>
  <si>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</si>
  <si>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</si>
  <si>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</si>
  <si>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</si>
  <si>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</si>
  <si>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</si>
  <si>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</si>
  <si>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</si>
  <si>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</si>
  <si>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</si>
  <si>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</si>
  <si>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</si>
  <si>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</si>
  <si>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</si>
  <si>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</si>
  <si>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</si>
  <si>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</si>
  <si>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</si>
  <si>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</si>
  <si>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</si>
  <si>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</si>
  <si>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</si>
  <si>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</si>
  <si>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</si>
  <si>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</si>
  <si>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</si>
  <si>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</si>
  <si>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</si>
  <si>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</si>
  <si>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</si>
  <si>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</si>
  <si>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</si>
  <si>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</si>
  <si>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</si>
  <si>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</si>
  <si>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</si>
  <si>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</si>
  <si>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</si>
  <si>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</si>
  <si>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</si>
  <si>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</si>
  <si>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</si>
  <si>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</si>
  <si>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</si>
  <si>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</si>
  <si>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</si>
  <si>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</si>
  <si>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</si>
  <si>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</si>
  <si>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</si>
  <si>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</si>
  <si>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</si>
  <si>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</si>
  <si>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</si>
  <si>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</si>
  <si>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</si>
  <si>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</si>
  <si>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</si>
  <si>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</si>
  <si>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</si>
  <si>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</si>
  <si>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</si>
  <si>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</si>
  <si>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</si>
  <si>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</si>
  <si>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</si>
  <si>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</si>
  <si>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</si>
  <si>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</si>
  <si>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</si>
  <si>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</si>
  <si>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</si>
  <si>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</si>
  <si>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</si>
  <si>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</si>
  <si>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</si>
  <si>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</si>
  <si>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</si>
  <si>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</si>
  <si>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</si>
  <si>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</si>
  <si>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</si>
  <si>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</si>
  <si>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</si>
  <si>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</si>
  <si>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</si>
  <si>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</si>
  <si>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</si>
  <si>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</si>
  <si>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</si>
  <si>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</si>
  <si>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</si>
  <si>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</si>
  <si>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</si>
  <si>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</si>
  <si>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</si>
  <si>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</si>
  <si>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</si>
  <si>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</si>
  <si>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</si>
  <si>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</si>
  <si>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</si>
  <si>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</si>
  <si>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</si>
  <si>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</si>
  <si>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</si>
  <si>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</si>
  <si>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</si>
  <si>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</si>
  <si>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</si>
  <si>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</si>
  <si>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</si>
  <si>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</si>
  <si>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</si>
  <si>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</si>
  <si>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</si>
  <si>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</si>
  <si>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</si>
  <si>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</si>
  <si>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</si>
  <si>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</si>
  <si>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</si>
  <si>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</si>
  <si>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</si>
  <si>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</si>
  <si>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</si>
  <si>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</si>
  <si>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</si>
  <si>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</si>
  <si>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</si>
  <si>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</si>
  <si>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</si>
  <si>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</si>
  <si>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</si>
  <si>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</si>
  <si>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</si>
  <si>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</si>
  <si>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</si>
  <si>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</si>
  <si>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</si>
  <si>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</si>
  <si>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</si>
  <si>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</si>
  <si>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</si>
  <si>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</si>
  <si>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</si>
  <si>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</si>
  <si>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</si>
  <si>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</si>
  <si>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</si>
  <si>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</si>
  <si>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</si>
  <si>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</si>
  <si>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</si>
  <si>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</si>
  <si>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</si>
  <si>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</si>
  <si>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</si>
  <si>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</si>
  <si>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</si>
  <si>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</si>
  <si>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</si>
  <si>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</si>
  <si>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</si>
  <si>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</si>
  <si>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</si>
  <si>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</si>
  <si>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</si>
  <si>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</si>
  <si>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</si>
  <si>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</si>
  <si>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</si>
  <si>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</si>
  <si>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</si>
  <si>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</si>
  <si>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</si>
  <si>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</si>
  <si>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</si>
  <si>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</si>
  <si>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</si>
  <si>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</si>
  <si>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</si>
  <si>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</si>
  <si>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</si>
  <si>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</si>
  <si>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</si>
  <si>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</si>
  <si>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</si>
  <si>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</si>
  <si>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</si>
  <si>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</si>
  <si>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</si>
  <si>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</si>
  <si>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</si>
  <si>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</si>
  <si>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</si>
  <si>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</si>
  <si>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</si>
  <si>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</si>
  <si>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</si>
  <si>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</si>
  <si>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</si>
  <si>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</si>
  <si>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</si>
  <si>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</si>
  <si>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</si>
  <si>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</si>
  <si>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</si>
  <si>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</si>
  <si>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</si>
  <si>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</si>
  <si>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</si>
  <si>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</si>
  <si>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</si>
  <si>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</si>
  <si>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</si>
  <si>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</si>
  <si>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</si>
  <si>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</si>
  <si>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</si>
  <si>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</si>
  <si>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</si>
  <si>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</si>
  <si>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</si>
  <si>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</si>
  <si>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</si>
  <si>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</si>
  <si>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</si>
  <si>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</si>
  <si>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</si>
  <si>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</si>
  <si>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</si>
  <si>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</si>
  <si>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</si>
  <si>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</si>
  <si>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</si>
  <si>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</si>
  <si>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</si>
  <si>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</si>
  <si>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</si>
  <si>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</si>
  <si>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</si>
  <si>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</si>
  <si>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</si>
  <si>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</si>
  <si>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</si>
  <si>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</si>
  <si>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</si>
  <si>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</si>
  <si>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</si>
  <si>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</si>
  <si>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</si>
  <si>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</si>
  <si>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</si>
  <si>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</si>
  <si>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</si>
  <si>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</si>
  <si>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</si>
  <si>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</si>
  <si>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</si>
  <si>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</si>
  <si>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</si>
  <si>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</si>
  <si>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</si>
  <si>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</si>
  <si>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</si>
  <si>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</si>
  <si>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</si>
  <si>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</si>
  <si>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</si>
  <si>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</si>
  <si>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</si>
  <si>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</si>
  <si>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</si>
  <si>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</si>
  <si>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</si>
  <si>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</si>
  <si>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</si>
  <si>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</si>
  <si>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</si>
  <si>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</si>
  <si>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</si>
  <si>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</si>
  <si>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</si>
  <si>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</si>
  <si>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</si>
  <si>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</si>
  <si>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</si>
  <si>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</si>
  <si>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</si>
  <si>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</si>
  <si>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</si>
  <si>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</si>
  <si>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</si>
  <si>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</si>
  <si>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</si>
  <si>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</si>
  <si>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</si>
  <si>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</si>
  <si>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</si>
  <si>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</si>
  <si>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</si>
  <si>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</si>
  <si>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</si>
  <si>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</si>
  <si>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</si>
  <si>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</si>
  <si>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</si>
  <si>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</si>
  <si>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</si>
  <si>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</si>
  <si>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</si>
  <si>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</si>
  <si>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</si>
  <si>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</si>
  <si>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</si>
  <si>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</si>
  <si>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</si>
  <si>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</si>
  <si>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</si>
  <si>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</si>
  <si>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</si>
  <si>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</si>
  <si>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</si>
  <si>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</si>
  <si>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</si>
  <si>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</si>
  <si>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</si>
  <si>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</si>
  <si>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</si>
  <si>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</si>
  <si>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</si>
  <si>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</si>
  <si>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</si>
  <si>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</si>
  <si>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</si>
  <si>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</si>
  <si>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</si>
  <si>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</si>
  <si>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</si>
  <si>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</si>
  <si>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</si>
  <si>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</si>
  <si>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</si>
  <si>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</si>
  <si>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</si>
  <si>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</si>
  <si>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</si>
  <si>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</si>
  <si>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</si>
  <si>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</si>
  <si>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</si>
  <si>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</si>
  <si>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</si>
  <si>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</si>
  <si>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</si>
  <si>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</si>
  <si>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</si>
  <si>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</si>
  <si>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</si>
  <si>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</si>
  <si>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</si>
  <si>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</si>
  <si>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</si>
  <si>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</si>
  <si>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</si>
  <si>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</si>
  <si>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</si>
  <si>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</si>
  <si>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</si>
  <si>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</si>
  <si>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</si>
  <si>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</si>
  <si>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</si>
  <si>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</si>
  <si>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</si>
  <si>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</si>
  <si>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</si>
  <si>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</si>
  <si>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</si>
  <si>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</si>
  <si>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</si>
  <si>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</si>
  <si>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</si>
  <si>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</si>
  <si>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</si>
  <si>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</si>
  <si>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</si>
  <si>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</si>
  <si>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</si>
  <si>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</si>
  <si>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</si>
  <si>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</si>
  <si>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</si>
  <si>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</si>
  <si>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</si>
  <si>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</si>
  <si>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</si>
  <si>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</si>
  <si>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</si>
  <si>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</si>
  <si>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</si>
  <si>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</si>
  <si>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</si>
  <si>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</si>
  <si>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</si>
  <si>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</si>
  <si>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</si>
  <si>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</si>
  <si>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</si>
  <si>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</si>
  <si>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</si>
  <si>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</si>
  <si>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</si>
  <si>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</si>
  <si>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</si>
  <si>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</si>
  <si>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</si>
  <si>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</si>
  <si>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</si>
  <si>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</si>
  <si>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</si>
  <si>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</si>
  <si>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</si>
  <si>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</si>
  <si>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</si>
  <si>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</si>
  <si>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</si>
  <si>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</si>
  <si>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</si>
  <si>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</si>
  <si>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</si>
  <si>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</si>
  <si>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</si>
  <si>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</si>
  <si>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</si>
  <si>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</si>
  <si>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</si>
  <si>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</si>
  <si>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</si>
  <si>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</si>
  <si>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</si>
  <si>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</si>
  <si>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</si>
  <si>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</si>
  <si>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</si>
  <si>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</si>
  <si>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</si>
  <si>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</si>
  <si>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</si>
  <si>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</si>
  <si>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</si>
  <si>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</si>
  <si>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</si>
  <si>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</si>
  <si>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</si>
  <si>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</si>
  <si>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</si>
  <si>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</si>
  <si>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</si>
  <si>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</si>
  <si>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</si>
  <si>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</si>
  <si>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</si>
  <si>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</si>
  <si>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</si>
  <si>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</si>
  <si>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</si>
  <si>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</si>
  <si>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</si>
  <si>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</si>
  <si>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</si>
  <si>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</si>
  <si>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</si>
  <si>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</si>
  <si>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</si>
  <si>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</si>
  <si>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</si>
  <si>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</si>
  <si>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</si>
  <si>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</si>
  <si>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</si>
  <si>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</si>
  <si>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</si>
  <si>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</si>
  <si>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</si>
  <si>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</si>
  <si>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</si>
  <si>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</si>
  <si>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</si>
  <si>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</si>
  <si>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</si>
  <si>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</si>
  <si>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</si>
  <si>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</si>
  <si>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</si>
  <si>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</si>
  <si>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</si>
  <si>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</si>
  <si>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</si>
  <si>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</si>
  <si>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</si>
  <si>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</si>
  <si>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</si>
  <si>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</si>
  <si>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</si>
  <si>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</si>
  <si>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</si>
  <si>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</si>
  <si>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</si>
  <si>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</si>
  <si>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</si>
  <si>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</si>
  <si>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</si>
  <si>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</si>
  <si>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</si>
  <si>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</si>
  <si>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</si>
  <si>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</si>
  <si>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</si>
  <si>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</si>
  <si>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</si>
  <si>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</si>
  <si>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</si>
  <si>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</si>
  <si>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</si>
  <si>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</si>
  <si>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</si>
  <si>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</si>
  <si>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</si>
  <si>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</si>
  <si>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</si>
  <si>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</si>
  <si>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</si>
  <si>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</si>
  <si>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</si>
  <si>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</si>
  <si>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</si>
  <si>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</si>
  <si>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</si>
  <si>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</si>
  <si>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</si>
  <si>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</si>
  <si>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</si>
  <si>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</si>
  <si>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</si>
  <si>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</si>
  <si>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</si>
  <si>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</si>
  <si>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</si>
  <si>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</si>
  <si>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</si>
  <si>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</si>
  <si>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</si>
  <si>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</si>
  <si>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</si>
  <si>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</si>
  <si>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</si>
  <si>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</si>
  <si>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</si>
  <si>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</si>
  <si>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</si>
  <si>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</si>
  <si>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</si>
  <si>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</si>
  <si>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</si>
  <si>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</si>
  <si>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</si>
  <si>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</si>
  <si>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</si>
  <si>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</si>
  <si>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</si>
  <si>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</si>
  <si>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</si>
  <si>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</si>
  <si>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</si>
  <si>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</si>
  <si>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</si>
  <si>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</si>
  <si>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</si>
  <si>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</si>
  <si>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</si>
  <si>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</si>
  <si>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</si>
  <si>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</si>
  <si>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</si>
  <si>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</si>
  <si>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</si>
  <si>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</si>
  <si>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</si>
  <si>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</si>
  <si>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</si>
  <si>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</si>
  <si>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</si>
  <si>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</si>
  <si>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</si>
  <si>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</si>
  <si>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</si>
  <si>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</si>
  <si>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</si>
  <si>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</si>
  <si>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</si>
  <si>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</si>
  <si>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</si>
  <si>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</si>
  <si>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</si>
  <si>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</si>
  <si>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</si>
  <si>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</si>
  <si>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</si>
  <si>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</si>
  <si>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</si>
  <si>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</si>
  <si>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</si>
  <si>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</si>
  <si>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</si>
  <si>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</si>
  <si>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</si>
  <si>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</si>
  <si>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</si>
  <si>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</si>
  <si>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</si>
  <si>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</si>
  <si>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</si>
  <si>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</si>
  <si>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</si>
  <si>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</si>
  <si>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</si>
  <si>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</si>
  <si>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</si>
  <si>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</si>
  <si>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</si>
  <si>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</si>
  <si>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</si>
  <si>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</si>
  <si>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</si>
  <si>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</si>
  <si>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</si>
  <si>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</si>
  <si>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</si>
  <si>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</si>
  <si>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</si>
  <si>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</si>
  <si>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</si>
  <si>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</si>
  <si>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</si>
  <si>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</si>
  <si>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</si>
  <si>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</si>
  <si>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</si>
  <si>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</si>
  <si>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</si>
  <si>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</si>
  <si>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</si>
  <si>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</si>
  <si>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</si>
  <si>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</si>
  <si>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</si>
  <si>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</si>
  <si>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</si>
  <si>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</si>
  <si>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</si>
  <si>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</si>
  <si>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</si>
  <si>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</si>
  <si>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</si>
  <si>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</si>
  <si>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</si>
  <si>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</si>
  <si>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</si>
  <si>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</si>
  <si>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</si>
  <si>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</si>
  <si>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</si>
  <si>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</si>
  <si>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</si>
  <si>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</si>
  <si>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</si>
  <si>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</si>
  <si>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</si>
  <si>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</si>
  <si>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</si>
  <si>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</si>
  <si>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</si>
  <si>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</si>
  <si>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</si>
  <si>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</si>
  <si>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</si>
  <si>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</si>
  <si>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</si>
  <si>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</si>
  <si>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</si>
  <si>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</si>
  <si>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</si>
  <si>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</si>
  <si>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</si>
  <si>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</si>
  <si>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</si>
  <si>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</si>
  <si>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</si>
  <si>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</si>
  <si>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</si>
  <si>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</si>
  <si>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</si>
  <si>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</si>
  <si>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</si>
  <si>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</si>
  <si>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</si>
  <si>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</si>
  <si>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</si>
  <si>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</si>
  <si>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</si>
  <si>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</si>
  <si>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</si>
  <si>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</si>
  <si>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</si>
  <si>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</si>
  <si>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</si>
  <si>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</si>
  <si>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</si>
  <si>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</si>
  <si>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</si>
  <si>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</si>
  <si>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</si>
  <si>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</si>
  <si>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</si>
  <si>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</si>
  <si>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</si>
  <si>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</si>
  <si>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</si>
  <si>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</si>
  <si>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</si>
  <si>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</si>
  <si>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</si>
  <si>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</si>
  <si>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</si>
  <si>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</si>
  <si>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</si>
  <si>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</si>
  <si>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</si>
  <si>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</si>
  <si>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</si>
  <si>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</si>
  <si>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</si>
  <si>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</si>
  <si>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</si>
  <si>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</si>
  <si>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</si>
  <si>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</si>
  <si>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</si>
  <si>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</si>
  <si>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</si>
  <si>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</si>
  <si>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</si>
  <si>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</si>
  <si>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</si>
  <si>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</si>
  <si>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</si>
  <si>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</si>
  <si>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</si>
  <si>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</si>
  <si>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</si>
  <si>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</si>
  <si>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</si>
  <si>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</si>
  <si>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</si>
  <si>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</si>
  <si>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</si>
  <si>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</si>
  <si>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</si>
  <si>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</si>
  <si>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</si>
  <si>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</si>
  <si>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</si>
  <si>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</si>
  <si>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</si>
  <si>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</si>
  <si>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</si>
  <si>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</si>
  <si>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</si>
  <si>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</si>
  <si>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</si>
  <si>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</si>
  <si>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</si>
  <si>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</si>
  <si>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</si>
  <si>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</si>
  <si>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</si>
  <si>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</si>
  <si>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</si>
  <si>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</si>
  <si>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</si>
  <si>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</si>
  <si>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</si>
  <si>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</si>
  <si>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</si>
  <si>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</si>
  <si>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</si>
  <si>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</si>
  <si>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</si>
  <si>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</si>
  <si>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</si>
  <si>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</si>
  <si>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</si>
  <si>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</si>
  <si>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</si>
  <si>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</si>
  <si>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</si>
  <si>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</si>
  <si>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</si>
  <si>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</si>
  <si>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</si>
  <si>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</si>
  <si>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</si>
  <si>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</si>
  <si>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</si>
  <si>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</si>
  <si>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</si>
  <si>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</si>
  <si>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</si>
  <si>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</si>
  <si>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</si>
  <si>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</si>
  <si>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</si>
  <si>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</si>
  <si>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</si>
  <si>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</si>
  <si>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</si>
  <si>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</si>
  <si>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</si>
  <si>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</si>
  <si>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</si>
  <si>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</si>
  <si>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</si>
  <si>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</si>
  <si>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</si>
  <si>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</si>
  <si>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</si>
  <si>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</si>
  <si>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</si>
  <si>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</si>
  <si>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</si>
  <si>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</si>
  <si>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</si>
  <si>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</si>
  <si>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</si>
  <si>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</si>
  <si>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</si>
  <si>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</si>
  <si>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</si>
  <si>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</si>
  <si>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</si>
  <si>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</si>
  <si>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</si>
  <si>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</si>
  <si>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</si>
  <si>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</si>
  <si>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</si>
  <si>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</si>
  <si>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</si>
  <si>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</si>
  <si>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</si>
  <si>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</si>
  <si>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</si>
  <si>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</si>
  <si>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</si>
  <si>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</si>
  <si>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</si>
  <si>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</si>
  <si>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</si>
  <si>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</si>
  <si>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</si>
  <si>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</si>
  <si>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</si>
  <si>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</si>
  <si>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</si>
  <si>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</si>
  <si>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</si>
  <si>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</si>
  <si>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</si>
  <si>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</si>
  <si>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</si>
  <si>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</si>
  <si>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</si>
  <si>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</si>
  <si>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</si>
  <si>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</si>
  <si>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</si>
  <si>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</si>
  <si>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</si>
  <si>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</si>
  <si>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</si>
  <si>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</si>
  <si>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</si>
  <si>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</si>
  <si>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</si>
  <si>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</si>
  <si>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</si>
  <si>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</si>
  <si>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</si>
  <si>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</si>
  <si>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</si>
  <si>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</si>
  <si>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</si>
  <si>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</si>
  <si>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</si>
  <si>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</si>
  <si>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</si>
  <si>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</si>
  <si>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</si>
  <si>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</si>
  <si>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</si>
  <si>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</si>
  <si>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</si>
  <si>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</si>
  <si>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</si>
  <si>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</si>
  <si>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</si>
  <si>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</si>
  <si>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</si>
  <si>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</si>
  <si>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</si>
  <si>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</si>
  <si>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</si>
  <si>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</si>
  <si>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</si>
  <si>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</si>
  <si>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</si>
  <si>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</si>
  <si>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</si>
  <si>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</si>
  <si>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</si>
  <si>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</si>
  <si>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</si>
  <si>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</si>
  <si>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</si>
  <si>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</si>
  <si>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</si>
  <si>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</si>
  <si>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</si>
  <si>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</si>
  <si>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</si>
  <si>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</si>
  <si>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</si>
  <si>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</si>
  <si>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</si>
  <si>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</si>
  <si>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</si>
  <si>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</si>
  <si>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</si>
  <si>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</si>
  <si>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</si>
  <si>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</si>
  <si>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</si>
  <si>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</si>
  <si>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</si>
  <si>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</si>
  <si>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</si>
  <si>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</si>
  <si>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</si>
  <si>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</si>
  <si>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</si>
  <si>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</si>
  <si>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</si>
  <si>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</si>
  <si>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</si>
  <si>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</si>
  <si>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</si>
  <si>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</si>
  <si>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</si>
  <si>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</si>
  <si>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</si>
  <si>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</si>
  <si>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</si>
  <si>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</si>
  <si>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</si>
  <si>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</si>
  <si>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</si>
  <si>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</si>
  <si>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</si>
  <si>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</si>
  <si>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</si>
  <si>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</si>
  <si>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</si>
  <si>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</si>
  <si>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</si>
  <si>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</si>
  <si>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</si>
  <si>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</si>
  <si>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</si>
  <si>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</si>
  <si>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</si>
  <si>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</si>
  <si>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</si>
  <si>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</si>
  <si>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</si>
  <si>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</si>
  <si>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</si>
  <si>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</si>
  <si>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</si>
  <si>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</si>
  <si>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</si>
  <si>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</si>
  <si>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</si>
  <si>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</si>
  <si>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</si>
  <si>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</si>
  <si>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</si>
  <si>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</si>
  <si>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</si>
  <si>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</si>
  <si>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</si>
  <si>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</si>
  <si>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</si>
  <si>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</si>
  <si>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</si>
  <si>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</si>
  <si>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</si>
  <si>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</si>
  <si>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</si>
  <si>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</si>
  <si>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</si>
  <si>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</si>
  <si>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</si>
  <si>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</si>
  <si>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</si>
  <si>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</si>
  <si>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</si>
  <si>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</si>
  <si>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</si>
  <si>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</si>
  <si>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</si>
  <si>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</si>
  <si>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</si>
  <si>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</si>
  <si>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</si>
  <si>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</si>
  <si>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</si>
  <si>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</si>
  <si>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</si>
  <si>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</si>
  <si>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</si>
  <si>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</si>
  <si>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</si>
  <si>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</si>
  <si>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</si>
  <si>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</si>
  <si>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</si>
  <si>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</si>
  <si>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</si>
  <si>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</si>
  <si>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</si>
  <si>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</si>
  <si>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</si>
  <si>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</si>
  <si>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</si>
  <si>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</si>
  <si>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</si>
  <si>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</si>
  <si>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</si>
  <si>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</si>
  <si>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</si>
  <si>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</si>
  <si>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</si>
  <si>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</si>
  <si>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</si>
  <si>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</si>
  <si>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</si>
  <si>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</si>
  <si>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</si>
  <si>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</si>
  <si>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</si>
  <si>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</si>
  <si>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</si>
  <si>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</si>
  <si>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</si>
  <si>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</si>
  <si>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</si>
  <si>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</si>
  <si>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</si>
  <si>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</si>
  <si>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</si>
  <si>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</si>
  <si>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</si>
  <si>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</si>
  <si>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</si>
  <si>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</si>
  <si>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</si>
  <si>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</si>
  <si>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</si>
  <si>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</si>
  <si>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</si>
  <si>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</si>
  <si>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</si>
  <si>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</si>
  <si>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</si>
  <si>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</si>
  <si>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</si>
  <si>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</si>
  <si>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</si>
  <si>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</si>
  <si>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</si>
  <si>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</si>
  <si>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</si>
  <si>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</si>
  <si>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</si>
  <si>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</si>
  <si>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</si>
  <si>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</si>
  <si>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</si>
  <si>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</si>
  <si>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</si>
  <si>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</si>
  <si>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</si>
  <si>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</si>
  <si>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</si>
  <si>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</si>
  <si>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</si>
  <si>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</si>
  <si>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</si>
  <si>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</si>
  <si>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</si>
  <si>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</si>
  <si>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</si>
  <si>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</si>
  <si>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</si>
  <si>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</si>
  <si>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</si>
  <si>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</si>
  <si>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</si>
  <si>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</si>
  <si>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</si>
  <si>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</si>
  <si>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</si>
  <si>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</si>
  <si>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</si>
  <si>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</si>
  <si>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</si>
  <si>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</si>
  <si>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</si>
  <si>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</si>
  <si>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</si>
  <si>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</si>
  <si>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</si>
  <si>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</si>
  <si>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</si>
  <si>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</si>
  <si>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</si>
  <si>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</si>
  <si>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</si>
  <si>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</si>
  <si>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</si>
  <si>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</si>
  <si>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</si>
  <si>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</si>
  <si>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</si>
  <si>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</si>
  <si>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</si>
  <si>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</si>
  <si>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</si>
  <si>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</si>
  <si>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</si>
  <si>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</si>
  <si>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</si>
  <si>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</si>
  <si>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</si>
  <si>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</si>
  <si>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</si>
  <si>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</si>
  <si>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</si>
  <si>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</si>
  <si>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</si>
  <si>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</si>
  <si>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</si>
  <si>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</si>
  <si>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</si>
  <si>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</si>
  <si>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</si>
  <si>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</si>
  <si>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</si>
  <si>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</si>
  <si>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</si>
  <si>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</si>
  <si>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</si>
  <si>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</si>
  <si>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</si>
  <si>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</si>
  <si>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</si>
  <si>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</si>
  <si>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</si>
  <si>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</si>
  <si>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</si>
  <si>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</si>
  <si>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</si>
  <si>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</si>
  <si>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</si>
  <si>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</si>
  <si>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</si>
  <si>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</si>
  <si>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</si>
  <si>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</si>
  <si>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</si>
  <si>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</si>
  <si>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</si>
  <si>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</si>
  <si>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</si>
  <si>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</si>
  <si>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</si>
  <si>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</si>
  <si>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</si>
  <si>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</si>
  <si>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</si>
  <si>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</si>
  <si>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</si>
  <si>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</si>
  <si>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</si>
  <si>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</si>
  <si>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</si>
  <si>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</si>
  <si>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</si>
  <si>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</si>
  <si>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</si>
  <si>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</si>
  <si>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</si>
  <si>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</si>
  <si>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</si>
  <si>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</si>
  <si>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</si>
  <si>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</si>
  <si>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</si>
  <si>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</si>
  <si>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</si>
  <si>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</si>
  <si>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</si>
  <si>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</si>
  <si>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</si>
  <si>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</si>
  <si>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</si>
  <si>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</si>
  <si>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</si>
  <si>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</si>
  <si>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</si>
  <si>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</si>
  <si>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</si>
  <si>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</si>
  <si>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</si>
  <si>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</si>
  <si>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</si>
  <si>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</si>
  <si>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</si>
  <si>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</si>
  <si>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</si>
  <si>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</si>
  <si>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</si>
  <si>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</si>
  <si>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</si>
  <si>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</si>
  <si>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</si>
  <si>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</si>
  <si>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</si>
  <si>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</si>
  <si>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</si>
  <si>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</si>
  <si>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</si>
  <si>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</si>
  <si>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</si>
  <si>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</si>
  <si>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</si>
  <si>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</si>
  <si>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</si>
  <si>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</si>
  <si>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</si>
  <si>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</si>
  <si>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</si>
  <si>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</si>
  <si>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</si>
  <si>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</si>
  <si>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</si>
  <si>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</si>
  <si>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</si>
  <si>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</si>
  <si>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</si>
  <si>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</si>
  <si>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</si>
  <si>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</si>
  <si>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</si>
  <si>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</si>
  <si>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</si>
  <si>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</si>
  <si>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</si>
  <si>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</si>
  <si>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</si>
  <si>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</si>
  <si>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</si>
  <si>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</si>
  <si>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</si>
  <si>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</si>
  <si>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</si>
  <si>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</si>
  <si>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</si>
  <si>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</si>
  <si>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</si>
  <si>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</si>
  <si>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</si>
  <si>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</si>
  <si>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</si>
  <si>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</si>
  <si>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</si>
  <si>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</si>
  <si>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</si>
  <si>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</si>
  <si>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</si>
  <si>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</si>
  <si>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</si>
  <si>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</si>
  <si>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</si>
  <si>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</si>
  <si>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</si>
  <si>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</si>
  <si>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</si>
  <si>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</si>
  <si>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</si>
  <si>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</si>
  <si>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</si>
  <si>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</si>
  <si>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</si>
  <si>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</si>
  <si>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</si>
  <si>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</si>
  <si>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</si>
  <si>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</si>
  <si>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</si>
  <si>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</si>
  <si>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</si>
  <si>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</si>
  <si>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</si>
  <si>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</si>
  <si>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</si>
  <si>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</si>
  <si>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</si>
  <si>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</si>
  <si>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</si>
  <si>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</si>
  <si>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</si>
  <si>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</si>
  <si>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</si>
  <si>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</si>
  <si>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</si>
  <si>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</si>
  <si>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</si>
  <si>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</si>
  <si>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</si>
  <si>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</si>
  <si>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</si>
  <si>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</si>
  <si>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</si>
  <si>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</si>
  <si>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</si>
  <si>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</si>
  <si>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</si>
  <si>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</si>
  <si>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</si>
  <si>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</si>
  <si>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</si>
  <si>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</si>
  <si>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</si>
  <si>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</si>
  <si>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</si>
  <si>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</si>
  <si>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</si>
  <si>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</si>
  <si>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</si>
  <si>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</si>
  <si>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</si>
  <si>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</si>
  <si>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</si>
  <si>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</si>
  <si>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</si>
  <si>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</si>
  <si>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</si>
  <si>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</si>
  <si>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</si>
  <si>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</si>
  <si>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</si>
  <si>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</si>
  <si>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</si>
  <si>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</si>
  <si>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</si>
  <si>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</si>
  <si>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</si>
  <si>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</si>
  <si>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</si>
  <si>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</si>
  <si>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</si>
  <si>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</si>
  <si>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</si>
  <si>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</si>
  <si>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</si>
  <si>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</si>
  <si>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</si>
  <si>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</si>
  <si>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</si>
  <si>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</si>
  <si>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</si>
  <si>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</si>
  <si>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</si>
  <si>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</si>
  <si>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</si>
  <si>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</si>
  <si>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</si>
  <si>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</si>
  <si>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</si>
  <si>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</si>
  <si>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</si>
  <si>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</si>
  <si>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</si>
  <si>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</si>
  <si>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</si>
  <si>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</si>
  <si>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</si>
  <si>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</si>
  <si>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</si>
  <si>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</si>
  <si>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</si>
  <si>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</si>
  <si>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</si>
  <si>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</si>
  <si>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</si>
  <si>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</si>
  <si>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</si>
  <si>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</si>
  <si>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</si>
  <si>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</si>
  <si>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</si>
  <si>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</si>
  <si>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</si>
  <si>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</si>
  <si>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</si>
  <si>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</si>
  <si>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</si>
  <si>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</si>
  <si>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</si>
  <si>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</si>
  <si>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</si>
  <si>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</si>
  <si>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</si>
  <si>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</si>
  <si>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</si>
  <si>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</si>
  <si>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</si>
  <si>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</si>
  <si>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</si>
  <si>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</si>
  <si>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</si>
  <si>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</si>
  <si>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</si>
  <si>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</si>
  <si>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</si>
  <si>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</si>
  <si>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</si>
  <si>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</si>
  <si>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</si>
  <si>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</si>
  <si>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</si>
  <si>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</si>
  <si>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</si>
  <si>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</si>
  <si>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</si>
  <si>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</si>
  <si>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</si>
  <si>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</si>
  <si>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</si>
  <si>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</si>
  <si>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</si>
  <si>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</si>
  <si>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</si>
  <si>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</si>
  <si>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</si>
  <si>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</si>
  <si>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</si>
  <si>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</si>
  <si>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</si>
  <si>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</si>
  <si>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</si>
  <si>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</si>
  <si>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</si>
  <si>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</si>
  <si>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</si>
  <si>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</si>
  <si>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</si>
  <si>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</si>
  <si>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</si>
  <si>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</si>
  <si>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</si>
  <si>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</si>
  <si>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</si>
  <si>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</si>
  <si>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</si>
  <si>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</si>
  <si>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</si>
  <si>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</si>
  <si>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</si>
  <si>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</si>
  <si>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</si>
  <si>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</si>
  <si>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</si>
  <si>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</si>
  <si>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</si>
  <si>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</si>
  <si>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</si>
  <si>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</si>
  <si>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</si>
  <si>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</si>
  <si>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</si>
  <si>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</si>
  <si>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</si>
  <si>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</si>
  <si>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</si>
  <si>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</si>
  <si>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</si>
  <si>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</si>
  <si>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</si>
  <si>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</si>
  <si>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</si>
  <si>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</si>
  <si>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</si>
  <si>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</si>
  <si>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</si>
  <si>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</si>
  <si>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</si>
  <si>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</si>
  <si>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</si>
  <si>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</si>
  <si>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</si>
  <si>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</si>
  <si>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</si>
  <si>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</si>
  <si>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</si>
  <si>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</si>
  <si>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</si>
  <si>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</si>
  <si>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</si>
  <si>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</si>
  <si>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</si>
  <si>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</si>
  <si>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</si>
  <si>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</si>
  <si>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</si>
  <si>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</si>
  <si>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</si>
  <si>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</si>
  <si>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</si>
  <si>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</si>
  <si>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</si>
  <si>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</si>
  <si>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</si>
  <si>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</si>
  <si>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</si>
  <si>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</si>
  <si>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</si>
  <si>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</si>
  <si>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</si>
  <si>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</si>
  <si>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</si>
  <si>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</si>
  <si>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</si>
  <si>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</si>
  <si>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</si>
  <si>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</si>
  <si>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</si>
  <si>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</si>
  <si>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</si>
  <si>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</si>
  <si>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</si>
  <si>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</si>
  <si>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</si>
  <si>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</si>
  <si>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</si>
  <si>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</si>
  <si>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</si>
  <si>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</si>
  <si>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</si>
  <si>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</si>
  <si>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</si>
  <si>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</si>
  <si>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</si>
  <si>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</si>
  <si>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</si>
  <si>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</si>
  <si>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</si>
  <si>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</si>
  <si>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</si>
  <si>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</si>
  <si>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</si>
  <si>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</si>
  <si>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</si>
  <si>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</si>
  <si>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</si>
  <si>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</si>
  <si>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</si>
  <si>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</si>
  <si>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</si>
  <si>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</si>
  <si>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</si>
  <si>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</si>
  <si>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</si>
  <si>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</si>
  <si>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</si>
  <si>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</si>
  <si>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</si>
  <si>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</si>
  <si>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</si>
  <si>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</si>
  <si>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</si>
  <si>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</si>
  <si>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</si>
  <si>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</si>
  <si>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</si>
  <si>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</si>
  <si>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</si>
  <si>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</si>
  <si>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</si>
  <si>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</si>
  <si>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</si>
  <si>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</si>
  <si>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</si>
  <si>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</si>
  <si>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</si>
  <si>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</si>
  <si>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</si>
  <si>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</si>
  <si>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</si>
  <si>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</si>
  <si>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</si>
  <si>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</si>
  <si>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</si>
  <si>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</si>
  <si>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</si>
  <si>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</si>
  <si>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</si>
  <si>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</si>
  <si>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</si>
  <si>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</si>
  <si>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</si>
  <si>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</si>
  <si>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</si>
  <si>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</si>
  <si>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</si>
  <si>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</si>
  <si>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</si>
  <si>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</si>
  <si>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</si>
  <si>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</si>
  <si>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</si>
  <si>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</si>
  <si>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</si>
  <si>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</si>
  <si>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</si>
  <si>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</si>
  <si>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</si>
  <si>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</si>
  <si>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</si>
  <si>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</si>
  <si>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</si>
  <si>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</si>
  <si>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</si>
  <si>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</si>
  <si>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</si>
  <si>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</si>
  <si>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</si>
  <si>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</si>
  <si>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</si>
  <si>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</si>
  <si>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</si>
  <si>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</si>
  <si>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</si>
  <si>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</si>
  <si>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</si>
  <si>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</si>
  <si>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</si>
  <si>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</si>
  <si>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</si>
  <si>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</si>
  <si>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</si>
  <si>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</si>
  <si>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</si>
  <si>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</si>
  <si>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</si>
  <si>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</si>
  <si>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</si>
  <si>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</si>
  <si>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</si>
  <si>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</si>
  <si>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</si>
  <si>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</si>
  <si>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</si>
  <si>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</si>
  <si>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</si>
  <si>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</si>
  <si>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</si>
  <si>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</si>
  <si>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</si>
  <si>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</si>
  <si>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</si>
  <si>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</si>
  <si>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</si>
  <si>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</si>
  <si>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</si>
  <si>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</si>
  <si>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</si>
  <si>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</si>
  <si>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</si>
  <si>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</si>
  <si>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</si>
  <si>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</si>
  <si>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</si>
  <si>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</si>
  <si>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</si>
  <si>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</si>
  <si>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</si>
  <si>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</si>
  <si>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</si>
  <si>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</si>
  <si>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</si>
  <si>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</si>
  <si>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</si>
  <si>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</si>
  <si>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</si>
  <si>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</si>
  <si>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</si>
  <si>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</si>
  <si>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</si>
  <si>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</si>
  <si>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</si>
  <si>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</si>
  <si>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</si>
  <si>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</si>
  <si>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</si>
  <si>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</si>
  <si>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</si>
  <si>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</si>
  <si>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</si>
  <si>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</si>
  <si>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</si>
  <si>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</si>
  <si>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</si>
  <si>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</si>
  <si>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</si>
  <si>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</si>
  <si>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</si>
  <si>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</si>
  <si>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</si>
  <si>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</si>
  <si>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</si>
  <si>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</si>
  <si>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</si>
  <si>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</si>
  <si>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</si>
  <si>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</si>
  <si>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</si>
  <si>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</si>
  <si>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</si>
  <si>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</si>
  <si>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</si>
  <si>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</si>
  <si>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</si>
  <si>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</si>
  <si>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</si>
  <si>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</si>
  <si>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</si>
  <si>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</si>
  <si>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</si>
  <si>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</si>
  <si>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</si>
  <si>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</si>
  <si>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</si>
  <si>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</si>
  <si>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</si>
  <si>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</si>
  <si>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</si>
  <si>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</si>
  <si>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</si>
  <si>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</si>
  <si>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</si>
  <si>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</si>
  <si>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</si>
  <si>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</si>
  <si>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</si>
  <si>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</si>
  <si>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</si>
  <si>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</si>
  <si>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</si>
  <si>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</si>
  <si>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</si>
  <si>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</si>
  <si>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</si>
  <si>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</si>
  <si>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</si>
  <si>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</si>
  <si>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</si>
  <si>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</si>
  <si>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</si>
  <si>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</si>
  <si>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</si>
  <si>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</si>
  <si>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</si>
  <si>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</si>
  <si>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</si>
  <si>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</si>
  <si>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</si>
  <si>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</si>
  <si>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</si>
  <si>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</si>
  <si>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</si>
  <si>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</si>
  <si>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</si>
  <si>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</si>
  <si>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</si>
  <si>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</si>
  <si>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</si>
  <si>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</si>
  <si>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</si>
  <si>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</si>
  <si>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</si>
  <si>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</si>
  <si>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</si>
  <si>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</si>
  <si>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</si>
  <si>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</si>
  <si>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</si>
  <si>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</si>
  <si>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</si>
  <si>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</si>
  <si>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</si>
  <si>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</si>
  <si>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</si>
  <si>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</si>
  <si>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</si>
  <si>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</si>
  <si>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</si>
  <si>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</si>
  <si>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</si>
  <si>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</si>
  <si>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</si>
  <si>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</si>
  <si>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</si>
  <si>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</si>
  <si>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</si>
  <si>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</si>
  <si>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</si>
  <si>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</si>
  <si>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</si>
  <si>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</si>
  <si>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</si>
  <si>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</si>
  <si>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</si>
  <si>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</si>
  <si>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</si>
  <si>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</si>
  <si>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</si>
  <si>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</si>
  <si>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</si>
  <si>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</si>
  <si>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</si>
  <si>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</si>
  <si>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</si>
  <si>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</si>
  <si>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</si>
  <si>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</si>
  <si>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</si>
  <si>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</si>
  <si>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</si>
  <si>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</si>
  <si>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</si>
  <si>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</si>
  <si>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</si>
  <si>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</si>
  <si>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</si>
  <si>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</si>
  <si>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</si>
  <si>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</si>
  <si>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</si>
  <si>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</si>
  <si>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</si>
  <si>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</si>
  <si>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</si>
  <si>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</si>
  <si>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</si>
  <si>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</si>
  <si>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</si>
  <si>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</si>
  <si>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</si>
  <si>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</si>
  <si>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</si>
  <si>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</si>
  <si>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</si>
  <si>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</si>
  <si>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</si>
  <si>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</si>
  <si>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</si>
  <si>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</si>
  <si>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</si>
  <si>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</si>
  <si>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</si>
  <si>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</si>
  <si>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</si>
  <si>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</si>
  <si>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</si>
  <si>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</si>
  <si>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</si>
  <si>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</si>
  <si>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</si>
  <si>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</si>
  <si>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</si>
  <si>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</si>
  <si>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</si>
  <si>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</si>
  <si>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</si>
  <si>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</si>
  <si>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</si>
  <si>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</si>
  <si>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</si>
  <si>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</si>
  <si>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</si>
  <si>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</si>
  <si>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</si>
  <si>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</si>
  <si>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</si>
  <si>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</si>
  <si>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</si>
  <si>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</si>
  <si>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</si>
  <si>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</si>
  <si>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</si>
  <si>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</si>
  <si>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</si>
  <si>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</si>
  <si>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</si>
  <si>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</si>
  <si>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</si>
  <si>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</si>
  <si>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</si>
  <si>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</si>
  <si>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</si>
  <si>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</si>
  <si>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</si>
  <si>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</si>
  <si>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</si>
  <si>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</si>
  <si>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</si>
  <si>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</si>
  <si>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</si>
  <si>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</si>
  <si>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</si>
  <si>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</si>
  <si>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</si>
  <si>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</si>
  <si>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</si>
  <si>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</si>
  <si>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</si>
  <si>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</si>
  <si>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</si>
  <si>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</si>
  <si>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</si>
  <si>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</si>
  <si>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</si>
  <si>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</si>
  <si>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</si>
  <si>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</si>
  <si>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</si>
  <si>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</si>
  <si>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</si>
  <si>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</si>
  <si>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</si>
  <si>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</si>
  <si>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</si>
  <si>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</si>
  <si>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</si>
  <si>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</si>
  <si>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</si>
  <si>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</si>
  <si>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</si>
  <si>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</si>
  <si>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</si>
  <si>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</si>
  <si>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</si>
  <si>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</si>
  <si>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</si>
  <si>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</si>
  <si>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</si>
  <si>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</si>
  <si>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</si>
  <si>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</si>
  <si>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</si>
  <si>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</si>
  <si>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</si>
  <si>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</si>
  <si>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</si>
  <si>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</si>
  <si>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</si>
  <si>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</si>
  <si>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</si>
  <si>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</si>
  <si>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</si>
  <si>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</si>
  <si>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</si>
  <si>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</si>
  <si>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</si>
  <si>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</si>
  <si>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</si>
  <si>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</si>
  <si>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</si>
  <si>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</si>
  <si>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</si>
  <si>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</si>
  <si>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</si>
  <si>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</si>
  <si>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</si>
  <si>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</si>
  <si>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</si>
  <si>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</si>
  <si>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</si>
  <si>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</si>
  <si>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</si>
  <si>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</si>
  <si>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</si>
  <si>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</si>
  <si>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</si>
  <si>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</si>
  <si>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</si>
  <si>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</si>
  <si>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</si>
  <si>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</si>
  <si>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</si>
  <si>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</si>
  <si>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</si>
  <si>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</si>
  <si>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</si>
  <si>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</si>
  <si>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</si>
  <si>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</si>
  <si>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</si>
  <si>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</si>
  <si>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</si>
  <si>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</si>
  <si>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</si>
  <si>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</si>
  <si>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</si>
  <si>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</si>
  <si>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</si>
  <si>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</si>
  <si>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</si>
  <si>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</si>
  <si>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</si>
  <si>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</si>
  <si>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</si>
  <si>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</si>
  <si>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</si>
  <si>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</si>
  <si>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</si>
  <si>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</si>
  <si>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</si>
  <si>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</si>
  <si>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</si>
  <si>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</si>
  <si>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</si>
  <si>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</si>
  <si>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</si>
  <si>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</si>
  <si>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</si>
  <si>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</si>
  <si>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</si>
  <si>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</si>
  <si>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</si>
  <si>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</si>
  <si>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</si>
  <si>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</si>
  <si>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</si>
  <si>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</si>
  <si>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</si>
  <si>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</si>
  <si>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</si>
  <si>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</si>
  <si>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</si>
  <si>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</si>
  <si>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</si>
  <si>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</si>
  <si>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</si>
  <si>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</si>
  <si>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</si>
  <si>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</si>
  <si>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</si>
  <si>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</si>
  <si>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</si>
  <si>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</si>
  <si>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</si>
  <si>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</si>
  <si>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</si>
  <si>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</si>
  <si>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</si>
  <si>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</si>
  <si>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</si>
  <si>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</si>
  <si>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</si>
  <si>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</si>
  <si>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</si>
  <si>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</si>
  <si>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</si>
  <si>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</si>
  <si>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</si>
  <si>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</si>
  <si>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</si>
  <si>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</si>
  <si>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</si>
  <si>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</si>
  <si>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</si>
  <si>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</si>
  <si>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</si>
  <si>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</si>
  <si>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</si>
  <si>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</si>
  <si>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</si>
  <si>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</si>
  <si>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</si>
  <si>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</si>
  <si>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</si>
  <si>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</si>
  <si>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</si>
  <si>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</si>
  <si>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</si>
  <si>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</si>
  <si>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</si>
  <si>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</si>
  <si>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</si>
  <si>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</si>
  <si>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</si>
  <si>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</si>
  <si>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</si>
  <si>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</si>
  <si>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</si>
  <si>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</si>
  <si>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</si>
  <si>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</si>
  <si>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</si>
  <si>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</si>
  <si>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</si>
  <si>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</si>
  <si>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</si>
  <si>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</si>
  <si>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</si>
  <si>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</si>
  <si>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</si>
  <si>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</si>
  <si>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</si>
  <si>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</si>
  <si>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</si>
  <si>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</si>
  <si>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</si>
  <si>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</si>
  <si>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</si>
  <si>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</si>
  <si>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</si>
  <si>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</si>
  <si>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</si>
  <si>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</si>
  <si>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</si>
  <si>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</si>
  <si>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</si>
  <si>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</si>
  <si>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</si>
  <si>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</si>
  <si>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</si>
  <si>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</si>
  <si>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</si>
  <si>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</si>
  <si>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</si>
  <si>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</si>
  <si>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</si>
  <si>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</si>
  <si>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</si>
  <si>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</si>
  <si>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</si>
  <si>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</si>
  <si>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</si>
  <si>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</si>
  <si>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</si>
  <si>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</si>
  <si>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</si>
  <si>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</si>
  <si>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</si>
  <si>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</si>
  <si>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</si>
  <si>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</si>
  <si>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</si>
  <si>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</si>
  <si>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</si>
  <si>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</si>
  <si>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</si>
  <si>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</si>
  <si>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</si>
  <si>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</si>
  <si>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</si>
  <si>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</si>
  <si>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</si>
  <si>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</si>
  <si>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</si>
  <si>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</si>
  <si>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</si>
  <si>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</si>
  <si>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</si>
  <si>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</si>
  <si>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</si>
  <si>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</si>
  <si>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</si>
  <si>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</si>
  <si>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</si>
  <si>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</si>
  <si>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</si>
  <si>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</si>
  <si>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</si>
  <si>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</si>
  <si>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</si>
  <si>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</si>
  <si>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</si>
  <si>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</si>
  <si>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</si>
  <si>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</si>
  <si>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</si>
  <si>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</si>
  <si>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</si>
  <si>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</si>
  <si>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</si>
  <si>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</si>
  <si>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</si>
  <si>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</si>
  <si>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</si>
  <si>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</si>
  <si>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</si>
  <si>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</si>
  <si>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</si>
  <si>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</si>
  <si>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</si>
  <si>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</si>
  <si>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</si>
  <si>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</si>
  <si>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</si>
  <si>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</si>
  <si>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</si>
  <si>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</si>
  <si>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</si>
  <si>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</si>
  <si>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</si>
  <si>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</si>
  <si>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</si>
  <si>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</si>
  <si>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</si>
  <si>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</si>
  <si>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</si>
  <si>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</si>
  <si>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</si>
  <si>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</si>
  <si>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</si>
  <si>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</si>
  <si>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</si>
  <si>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</si>
  <si>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</si>
  <si>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</si>
  <si>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</si>
  <si>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</si>
  <si>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</si>
  <si>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</si>
  <si>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</si>
  <si>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</si>
  <si>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</si>
  <si>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</si>
  <si>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</si>
  <si>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</si>
  <si>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</si>
  <si>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</si>
  <si>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</si>
  <si>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</si>
  <si>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</si>
  <si>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</si>
  <si>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</si>
  <si>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</si>
  <si>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</si>
  <si>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</si>
  <si>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</si>
  <si>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</si>
  <si>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</si>
  <si>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</si>
  <si>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</si>
  <si>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</si>
  <si>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</si>
  <si>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</si>
  <si>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</si>
  <si>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</si>
  <si>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</si>
  <si>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</si>
  <si>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</si>
  <si>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</si>
  <si>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</si>
  <si>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</si>
  <si>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</si>
  <si>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</si>
  <si>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</si>
  <si>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</si>
  <si>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</si>
  <si>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</si>
  <si>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</si>
  <si>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</si>
  <si>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</si>
  <si>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</si>
  <si>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</si>
  <si>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</si>
  <si>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</si>
  <si>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</si>
  <si>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</si>
  <si>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</si>
  <si>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</si>
  <si>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</si>
  <si>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</si>
  <si>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</si>
  <si>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</si>
  <si>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</si>
  <si>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</si>
  <si>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</si>
  <si>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</si>
  <si>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</si>
  <si>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</si>
  <si>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</si>
  <si>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</si>
  <si>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</si>
  <si>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</si>
  <si>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</si>
  <si>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</si>
  <si>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</si>
  <si>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</si>
  <si>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</si>
  <si>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</si>
  <si>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</si>
  <si>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</si>
  <si>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</si>
  <si>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</si>
  <si>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</si>
  <si>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</si>
  <si>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</si>
  <si>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</si>
  <si>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</si>
  <si>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</si>
  <si>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</si>
  <si>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</si>
  <si>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</si>
  <si>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</si>
  <si>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</si>
  <si>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</si>
  <si>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</si>
  <si>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</si>
  <si>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</si>
  <si>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</si>
  <si>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</si>
  <si>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</si>
  <si>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</si>
  <si>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</si>
  <si>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</si>
  <si>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</si>
  <si>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</si>
  <si>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</si>
  <si>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</si>
  <si>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</si>
  <si>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</si>
  <si>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</si>
  <si>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</si>
  <si>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</si>
  <si>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</si>
  <si>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</si>
  <si>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</si>
  <si>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</si>
  <si>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</si>
  <si>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</si>
  <si>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</si>
  <si>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</si>
  <si>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</si>
  <si>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</si>
  <si>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</si>
  <si>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</si>
  <si>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</si>
  <si>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</si>
  <si>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</si>
  <si>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</si>
  <si>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</si>
  <si>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</si>
  <si>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</si>
  <si>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</si>
  <si>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</si>
  <si>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</si>
  <si>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</si>
  <si>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</si>
  <si>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</si>
  <si>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</si>
  <si>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</si>
  <si>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</si>
  <si>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</si>
  <si>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</si>
  <si>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</si>
  <si>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</si>
  <si>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</si>
  <si>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</si>
  <si>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</si>
  <si>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</si>
  <si>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</si>
  <si>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</si>
  <si>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</si>
  <si>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</si>
  <si>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</si>
  <si>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</si>
  <si>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</si>
  <si>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</si>
  <si>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</si>
  <si>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</si>
  <si>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</si>
  <si>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</si>
  <si>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</si>
  <si>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</si>
  <si>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</si>
  <si>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</si>
  <si>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</si>
  <si>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</si>
  <si>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</si>
  <si>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</si>
  <si>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</si>
  <si>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</si>
  <si>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</si>
  <si>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</si>
  <si>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</si>
  <si>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</si>
  <si>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</si>
  <si>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</si>
  <si>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</si>
  <si>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</si>
  <si>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</si>
  <si>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</si>
  <si>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</si>
  <si>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</si>
  <si>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</si>
  <si>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</si>
  <si>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</si>
  <si>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</si>
  <si>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</si>
  <si>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</si>
  <si>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</si>
  <si>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</si>
  <si>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</si>
  <si>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</si>
  <si>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</si>
  <si>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</si>
  <si>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</si>
  <si>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</si>
  <si>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</si>
  <si>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</si>
  <si>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</si>
  <si>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</si>
  <si>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</si>
  <si>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</si>
  <si>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</si>
  <si>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</si>
  <si>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</si>
  <si>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</si>
  <si>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</si>
  <si>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</si>
  <si>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</si>
  <si>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</si>
  <si>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</si>
  <si>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</si>
  <si>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</si>
  <si>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</si>
  <si>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</si>
  <si>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</si>
  <si>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</si>
  <si>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</si>
  <si>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</si>
  <si>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</si>
  <si>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</si>
  <si>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</si>
  <si>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</si>
  <si>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</si>
  <si>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</si>
  <si>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</si>
  <si>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</si>
  <si>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</si>
  <si>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</si>
  <si>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</si>
  <si>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</si>
  <si>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</si>
  <si>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</si>
  <si>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</si>
  <si>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</si>
  <si>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</si>
  <si>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</si>
  <si>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</si>
  <si>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</si>
  <si>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</si>
  <si>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</si>
  <si>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</si>
  <si>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</si>
  <si>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</si>
  <si>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</si>
  <si>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</si>
  <si>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</si>
  <si>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</si>
  <si>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</si>
  <si>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</si>
  <si>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</si>
  <si>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</si>
  <si>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</si>
  <si>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</si>
  <si>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</si>
  <si>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</si>
  <si>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</si>
  <si>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</si>
  <si>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</si>
  <si>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</si>
  <si>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</si>
  <si>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</si>
  <si>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</si>
  <si>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</si>
  <si>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</si>
  <si>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</si>
  <si>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</si>
  <si>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</si>
  <si>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</si>
  <si>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</si>
  <si>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</si>
  <si>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</si>
  <si>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</si>
  <si>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</si>
  <si>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</si>
  <si>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</si>
  <si>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</si>
  <si>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</si>
  <si>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</si>
  <si>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</si>
  <si>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</si>
  <si>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</si>
  <si>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</si>
  <si>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</si>
  <si>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</si>
  <si>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</si>
  <si>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</si>
  <si>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</si>
  <si>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</si>
  <si>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</si>
  <si>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</si>
  <si>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</si>
  <si>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</si>
  <si>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</si>
  <si>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</si>
  <si>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</si>
  <si>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</si>
  <si>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</si>
  <si>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</si>
  <si>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</si>
  <si>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</si>
  <si>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</si>
  <si>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</si>
  <si>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</si>
  <si>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</si>
  <si>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</si>
  <si>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</si>
  <si>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</si>
  <si>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</si>
  <si>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</si>
  <si>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</si>
  <si>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</si>
  <si>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</si>
  <si>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</si>
  <si>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</si>
  <si>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</si>
  <si>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</si>
  <si>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</si>
  <si>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</si>
  <si>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</si>
  <si>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</si>
  <si>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</si>
  <si>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</si>
  <si>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</si>
  <si>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</si>
  <si>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</si>
  <si>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</si>
  <si>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</si>
  <si>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</si>
  <si>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</si>
  <si>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</si>
  <si>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</si>
  <si>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</si>
  <si>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</si>
  <si>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</si>
  <si>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</si>
  <si>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</si>
  <si>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</si>
  <si>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</si>
  <si>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</si>
  <si>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</si>
  <si>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</si>
  <si>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</si>
  <si>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</si>
  <si>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</si>
  <si>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</si>
  <si>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</si>
  <si>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</si>
  <si>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</si>
  <si>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</si>
  <si>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</si>
  <si>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</si>
  <si>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</si>
  <si>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</si>
  <si>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</si>
  <si>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</si>
  <si>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</si>
  <si>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</si>
  <si>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</si>
  <si>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</si>
  <si>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</si>
  <si>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</si>
  <si>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</si>
  <si>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</si>
  <si>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</si>
  <si>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</si>
  <si>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</si>
  <si>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</si>
  <si>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</si>
  <si>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</si>
  <si>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</si>
  <si>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</si>
  <si>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</si>
  <si>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</si>
  <si>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</si>
  <si>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</si>
  <si>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</si>
  <si>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</si>
  <si>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</si>
  <si>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</si>
  <si>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</si>
  <si>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</si>
  <si>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</si>
  <si>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</si>
  <si>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</si>
  <si>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</si>
  <si>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</si>
  <si>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</si>
  <si>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</si>
  <si>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</si>
  <si>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</si>
  <si>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</si>
  <si>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</si>
  <si>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</si>
  <si>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</si>
  <si>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</si>
  <si>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</si>
  <si>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</si>
  <si>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</si>
  <si>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</si>
  <si>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</si>
  <si>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</si>
  <si>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</si>
  <si>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</si>
  <si>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</si>
  <si>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</si>
  <si>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</si>
  <si>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</si>
  <si>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</si>
  <si>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</si>
  <si>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</si>
  <si>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</si>
  <si>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</si>
  <si>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</si>
  <si>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</si>
  <si>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</si>
  <si>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</si>
  <si>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</si>
  <si>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</si>
  <si>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</si>
  <si>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</si>
  <si>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</si>
  <si>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</si>
  <si>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</si>
  <si>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</si>
  <si>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</si>
  <si>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</si>
  <si>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</si>
  <si>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</si>
  <si>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</si>
  <si>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</si>
  <si>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</si>
  <si>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</si>
  <si>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</si>
  <si>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</si>
  <si>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</si>
  <si>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</si>
  <si>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</si>
  <si>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</si>
  <si>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</si>
  <si>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</si>
  <si>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</si>
  <si>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</si>
  <si>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</si>
  <si>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</si>
  <si>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</si>
  <si>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</si>
  <si>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</si>
  <si>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</si>
  <si>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</si>
  <si>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</si>
  <si>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</si>
  <si>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</si>
  <si>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</si>
  <si>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</si>
  <si>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</si>
  <si>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</si>
  <si>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</si>
  <si>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</si>
  <si>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</si>
  <si>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</si>
  <si>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</si>
  <si>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</si>
  <si>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</si>
  <si>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</si>
  <si>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</si>
  <si>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</si>
  <si>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</si>
  <si>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</si>
  <si>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</si>
  <si>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</si>
  <si>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</si>
  <si>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</si>
  <si>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</si>
  <si>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</si>
  <si>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</si>
  <si>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</si>
  <si>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</si>
  <si>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</si>
  <si>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</si>
  <si>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</si>
  <si>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</si>
  <si>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</si>
  <si>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</si>
  <si>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</si>
  <si>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</si>
  <si>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</si>
  <si>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</si>
  <si>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</si>
  <si>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</si>
  <si>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</si>
  <si>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</si>
  <si>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</si>
  <si>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</si>
  <si>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</si>
  <si>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</si>
  <si>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</si>
  <si>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</si>
  <si>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</si>
  <si>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</si>
  <si>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</si>
  <si>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</si>
  <si>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</si>
  <si>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</si>
  <si>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</si>
  <si>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</si>
  <si>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</si>
  <si>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</si>
  <si>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</si>
  <si>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</si>
  <si>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</si>
  <si>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</si>
  <si>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</si>
  <si>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</si>
  <si>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</si>
  <si>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</si>
  <si>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</si>
  <si>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</si>
  <si>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</si>
  <si>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</si>
  <si>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</si>
  <si>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</si>
  <si>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</si>
  <si>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</si>
  <si>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</si>
  <si>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</si>
  <si>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</si>
  <si>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</si>
  <si>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</si>
  <si>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</si>
  <si>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</si>
  <si>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</si>
  <si>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</si>
  <si>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</si>
  <si>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</si>
  <si>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</si>
  <si>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</si>
  <si>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</si>
  <si>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</si>
  <si>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</si>
  <si>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</si>
  <si>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</si>
  <si>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</si>
  <si>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</si>
  <si>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</si>
  <si>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</si>
  <si>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</si>
  <si>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</si>
  <si>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</si>
  <si>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</si>
  <si>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</si>
  <si>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</si>
  <si>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</si>
  <si>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</si>
  <si>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</si>
  <si>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</si>
  <si>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</si>
  <si>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</si>
  <si>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</si>
  <si>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</si>
  <si>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</si>
  <si>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</si>
  <si>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</si>
  <si>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</si>
  <si>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</si>
  <si>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</si>
  <si>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</si>
  <si>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</si>
  <si>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</si>
  <si>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</si>
  <si>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</si>
  <si>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</si>
  <si>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</si>
  <si>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</si>
  <si>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</si>
  <si>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</si>
  <si>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</si>
  <si>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</si>
  <si>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</si>
  <si>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</si>
  <si>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</si>
  <si>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</si>
  <si>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</si>
  <si>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</si>
  <si>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</si>
  <si>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</si>
  <si>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</si>
  <si>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</si>
  <si>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</si>
  <si>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</si>
  <si>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</si>
  <si>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</si>
  <si>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</si>
  <si>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</si>
  <si>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</si>
  <si>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</si>
  <si>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</si>
  <si>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</si>
  <si>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</si>
  <si>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</si>
  <si>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</si>
  <si>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</si>
  <si>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</si>
  <si>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</si>
  <si>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</si>
  <si>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</si>
  <si>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</si>
  <si>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</si>
  <si>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</si>
  <si>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</si>
  <si>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</si>
  <si>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</si>
  <si>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</si>
  <si>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</si>
  <si>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</si>
  <si>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</si>
  <si>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</si>
  <si>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</si>
  <si>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</si>
  <si>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</si>
  <si>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</si>
  <si>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</si>
  <si>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</si>
  <si>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</si>
  <si>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</si>
  <si>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</si>
  <si>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</si>
  <si>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</si>
  <si>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</si>
  <si>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</si>
  <si>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</si>
  <si>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</si>
  <si>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</si>
  <si>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</si>
  <si>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</si>
  <si>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</si>
  <si>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</si>
  <si>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</si>
  <si>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</si>
  <si>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</si>
  <si>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</si>
  <si>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</si>
  <si>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</si>
  <si>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</si>
  <si>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</si>
  <si>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</si>
  <si>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</si>
  <si>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</si>
  <si>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</si>
  <si>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</si>
  <si>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</si>
  <si>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</si>
  <si>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</si>
  <si>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</si>
  <si>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</si>
  <si>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</si>
  <si>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</si>
  <si>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</si>
  <si>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</si>
  <si>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</si>
  <si>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</si>
  <si>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</si>
  <si>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</si>
  <si>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</si>
  <si>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</si>
  <si>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</si>
  <si>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</si>
  <si>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</si>
  <si>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</si>
  <si>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</si>
  <si>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</si>
  <si>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</si>
  <si>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</si>
  <si>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</si>
  <si>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</si>
  <si>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</si>
  <si>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</si>
  <si>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</si>
  <si>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</si>
  <si>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</si>
  <si>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</si>
  <si>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</si>
  <si>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</si>
  <si>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</si>
  <si>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</si>
  <si>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</si>
  <si>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</si>
  <si>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</si>
  <si>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</si>
  <si>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</si>
  <si>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</si>
  <si>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</si>
  <si>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</si>
  <si>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</si>
  <si>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</si>
  <si>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</si>
  <si>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</si>
  <si>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</si>
  <si>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</si>
  <si>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</si>
  <si>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</si>
  <si>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</si>
  <si>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</si>
  <si>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</si>
  <si>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</si>
  <si>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</si>
  <si>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</si>
  <si>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</si>
  <si>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</si>
  <si>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</si>
  <si>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</si>
  <si>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</si>
  <si>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</si>
  <si>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</si>
  <si>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</si>
  <si>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</si>
  <si>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</si>
  <si>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</si>
  <si>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</si>
  <si>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</si>
  <si>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</si>
  <si>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</si>
  <si>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</si>
  <si>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</si>
  <si>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</si>
  <si>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</si>
  <si>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</si>
  <si>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</si>
  <si>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</si>
  <si>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</si>
  <si>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</si>
  <si>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</si>
  <si>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</si>
  <si>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</si>
  <si>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</si>
  <si>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</si>
  <si>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</si>
  <si>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</si>
  <si>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</si>
  <si>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</si>
  <si>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</si>
  <si>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</si>
  <si>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</si>
  <si>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</si>
  <si>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</si>
  <si>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</si>
  <si>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</si>
  <si>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</si>
  <si>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</si>
  <si>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</si>
  <si>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</si>
  <si>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</si>
  <si>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</si>
  <si>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</si>
  <si>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</si>
  <si>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</si>
  <si>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</si>
  <si>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</si>
  <si>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</si>
  <si>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</si>
  <si>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</si>
  <si>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</si>
  <si>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</si>
  <si>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</si>
  <si>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</si>
  <si>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</si>
  <si>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</si>
  <si>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</si>
  <si>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</si>
  <si>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</si>
  <si>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</si>
  <si>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</si>
  <si>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</si>
  <si>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</si>
  <si>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</si>
  <si>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</si>
  <si>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</si>
  <si>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</si>
  <si>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</si>
  <si>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</si>
  <si>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</si>
  <si>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</si>
  <si>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</si>
  <si>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</si>
  <si>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</si>
  <si>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</si>
  <si>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</si>
  <si>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</si>
  <si>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</si>
  <si>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</si>
  <si>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</si>
  <si>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</si>
  <si>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</si>
  <si>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</si>
  <si>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</si>
  <si>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</si>
  <si>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</si>
  <si>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</si>
  <si>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</si>
  <si>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</si>
  <si>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</si>
  <si>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</si>
  <si>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</si>
  <si>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</si>
  <si>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</si>
  <si>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</si>
  <si>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</si>
  <si>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</si>
  <si>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</si>
  <si>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</si>
  <si>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</si>
  <si>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</si>
  <si>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</si>
  <si>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</si>
  <si>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</si>
  <si>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</si>
  <si>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</si>
  <si>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</si>
  <si>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</si>
  <si>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</si>
  <si>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</si>
  <si>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</si>
  <si>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</si>
  <si>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</si>
  <si>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</si>
  <si>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</si>
  <si>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</si>
  <si>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</si>
  <si>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</si>
  <si>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</si>
  <si>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</si>
  <si>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</si>
  <si>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</si>
  <si>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</si>
  <si>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</si>
  <si>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</si>
  <si>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</si>
  <si>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</si>
  <si>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</si>
  <si>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</si>
  <si>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</si>
  <si>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</si>
  <si>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</si>
  <si>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</si>
  <si>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</si>
  <si>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</si>
  <si>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</si>
  <si>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</si>
  <si>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</si>
  <si>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</si>
  <si>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</si>
  <si>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</si>
  <si>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</si>
  <si>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</si>
  <si>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</si>
  <si>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</si>
  <si>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</si>
  <si>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</si>
  <si>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</si>
  <si>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</si>
  <si>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</si>
  <si>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</si>
  <si>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</si>
  <si>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</si>
  <si>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</si>
  <si>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</si>
  <si>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</si>
  <si>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</si>
  <si>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</si>
  <si>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</si>
  <si>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</si>
  <si>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</si>
  <si>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</si>
  <si>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</si>
  <si>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</si>
  <si>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</si>
  <si>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</si>
  <si>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</si>
  <si>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</si>
  <si>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</si>
  <si>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</si>
  <si>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</si>
  <si>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</si>
  <si>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</si>
  <si>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</si>
  <si>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</si>
  <si>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</si>
  <si>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</si>
  <si>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</si>
  <si>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</si>
  <si>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</si>
  <si>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</si>
  <si>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</si>
  <si>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</si>
  <si>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</si>
  <si>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</si>
  <si>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</si>
  <si>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</si>
  <si>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</si>
  <si>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</si>
  <si>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</si>
  <si>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</si>
  <si>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</si>
  <si>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</si>
  <si>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</si>
  <si>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</si>
  <si>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</si>
  <si>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</si>
  <si>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</si>
  <si>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</si>
  <si>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</si>
  <si>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</si>
  <si>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</si>
  <si>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</si>
  <si>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</si>
  <si>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</si>
  <si>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</si>
  <si>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</si>
  <si>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</si>
  <si>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</si>
  <si>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</si>
  <si>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</si>
  <si>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</si>
  <si>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</si>
  <si>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</si>
  <si>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</si>
  <si>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</si>
  <si>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</si>
  <si>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</si>
  <si>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</si>
  <si>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</si>
  <si>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</si>
  <si>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</si>
  <si>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</si>
  <si>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</si>
  <si>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</si>
  <si>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</si>
  <si>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</si>
  <si>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</si>
  <si>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</si>
  <si>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</si>
  <si>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</si>
  <si>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</si>
  <si>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</si>
  <si>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</si>
  <si>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</si>
  <si>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</si>
  <si>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</si>
  <si>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</si>
  <si>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</si>
  <si>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</si>
  <si>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</si>
  <si>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</si>
  <si>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</si>
  <si>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</si>
  <si>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</si>
  <si>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</si>
  <si>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</si>
  <si>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</si>
  <si>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</si>
  <si>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</si>
  <si>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</si>
  <si>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</si>
  <si>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</si>
  <si>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</si>
  <si>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</si>
  <si>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</si>
  <si>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</si>
  <si>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</si>
  <si>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</si>
  <si>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</si>
  <si>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</si>
  <si>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</si>
  <si>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</si>
  <si>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</si>
  <si>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</si>
  <si>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</si>
  <si>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</si>
  <si>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</si>
  <si>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</si>
  <si>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</si>
  <si>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</si>
  <si>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</si>
  <si>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</si>
  <si>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</si>
  <si>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</si>
  <si>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</si>
  <si>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</si>
  <si>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</si>
  <si>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</si>
  <si>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</si>
  <si>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</si>
  <si>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</si>
  <si>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</si>
  <si>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</si>
  <si>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</si>
  <si>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</si>
  <si>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</si>
  <si>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</si>
  <si>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</si>
  <si>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</si>
  <si>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</si>
  <si>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</si>
  <si>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</si>
  <si>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</si>
  <si>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</si>
  <si>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</si>
  <si>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</si>
  <si>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</si>
  <si>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</si>
  <si>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</si>
  <si>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</si>
  <si>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</si>
  <si>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</si>
  <si>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</si>
  <si>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</si>
  <si>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</si>
  <si>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</si>
  <si>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</si>
  <si>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</si>
  <si>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</si>
  <si>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</si>
  <si>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</si>
  <si>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</si>
  <si>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</si>
  <si>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</si>
  <si>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</si>
  <si>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</si>
  <si>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</si>
  <si>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</si>
  <si>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</si>
  <si>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</si>
  <si>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</si>
  <si>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</si>
  <si>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</si>
  <si>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</si>
  <si>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</si>
  <si>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</si>
  <si>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</si>
  <si>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</si>
  <si>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</si>
  <si>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</si>
  <si>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</si>
  <si>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</si>
  <si>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</si>
  <si>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</si>
  <si>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</si>
  <si>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</si>
  <si>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</si>
  <si>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</si>
  <si>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</si>
  <si>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</si>
  <si>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</si>
  <si>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</si>
  <si>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</si>
  <si>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</si>
  <si>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</si>
  <si>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</si>
  <si>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</si>
  <si>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</si>
  <si>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</si>
  <si>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</si>
  <si>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</si>
  <si>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</si>
  <si>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</si>
  <si>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</si>
  <si>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</si>
  <si>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</si>
  <si>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</si>
  <si>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</si>
  <si>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</si>
  <si>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</si>
  <si>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</si>
  <si>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</si>
  <si>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</si>
  <si>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</si>
  <si>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</si>
  <si>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</si>
  <si>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</si>
  <si>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</si>
  <si>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</si>
  <si>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</si>
  <si>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</si>
  <si>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</si>
  <si>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</si>
  <si>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</si>
  <si>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</si>
  <si>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</si>
  <si>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</si>
  <si>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</si>
  <si>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</si>
  <si>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</si>
  <si>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</si>
  <si>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</si>
  <si>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</si>
  <si>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</si>
  <si>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</si>
  <si>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</si>
  <si>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</si>
  <si>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</si>
  <si>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</si>
  <si>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</si>
  <si>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</si>
  <si>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</si>
  <si>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</si>
  <si>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</si>
  <si>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</si>
  <si>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</si>
  <si>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</si>
  <si>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</si>
  <si>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</si>
  <si>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</si>
  <si>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</si>
  <si>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</si>
  <si>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</si>
  <si>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</si>
  <si>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</si>
  <si>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</si>
  <si>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</si>
  <si>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</si>
  <si>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</si>
  <si>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</si>
  <si>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</si>
  <si>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</si>
  <si>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</si>
  <si>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</si>
  <si>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</si>
  <si>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</si>
  <si>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</si>
  <si>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</si>
  <si>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</si>
  <si>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</si>
  <si>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</si>
  <si>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</si>
  <si>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</si>
  <si>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</si>
  <si>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</si>
  <si>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</si>
  <si>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</si>
  <si>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</si>
  <si>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</si>
  <si>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</si>
  <si>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</si>
  <si>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</si>
  <si>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</si>
  <si>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</si>
  <si>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</si>
  <si>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</si>
  <si>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</si>
  <si>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</si>
  <si>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</si>
  <si>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</si>
  <si>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</si>
  <si>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</si>
  <si>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</si>
  <si>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</si>
  <si>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</si>
  <si>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</si>
  <si>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</si>
  <si>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</si>
  <si>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</si>
  <si>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</si>
  <si>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</si>
  <si>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</si>
  <si>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</si>
  <si>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</si>
  <si>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</si>
  <si>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</si>
  <si>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</si>
  <si>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</si>
  <si>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</si>
  <si>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</si>
  <si>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</si>
  <si>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</si>
  <si>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</si>
  <si>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</si>
  <si>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</si>
  <si>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</si>
  <si>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</si>
  <si>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</si>
  <si>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</si>
  <si>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</si>
  <si>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</si>
  <si>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</si>
  <si>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</si>
  <si>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</si>
  <si>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</si>
  <si>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</si>
  <si>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</si>
  <si>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</si>
  <si>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</si>
  <si>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</si>
  <si>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</si>
  <si>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</si>
  <si>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</si>
  <si>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</si>
  <si>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</si>
  <si>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</si>
  <si>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</si>
  <si>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</si>
  <si>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</si>
  <si>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</si>
  <si>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</si>
  <si>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</si>
  <si>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</si>
  <si>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</si>
  <si>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</si>
  <si>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</si>
  <si>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</si>
  <si>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</si>
  <si>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</si>
  <si>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</si>
  <si>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</si>
  <si>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</si>
  <si>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</si>
  <si>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</si>
  <si>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</si>
  <si>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</si>
  <si>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</si>
  <si>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</si>
  <si>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</si>
  <si>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</si>
  <si>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</si>
  <si>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</si>
  <si>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</si>
  <si>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</si>
  <si>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</si>
  <si>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</si>
  <si>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</si>
  <si>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</si>
  <si>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</si>
  <si>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</si>
  <si>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</si>
  <si>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</si>
  <si>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</si>
  <si>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</si>
  <si>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</si>
  <si>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</si>
  <si>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</si>
  <si>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</si>
  <si>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</si>
  <si>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</si>
  <si>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</si>
  <si>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</si>
  <si>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</si>
  <si>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</si>
  <si>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</si>
  <si>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</si>
  <si>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</si>
  <si>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</si>
  <si>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</si>
  <si>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</si>
  <si>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</si>
  <si>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</si>
  <si>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</si>
  <si>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</si>
  <si>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</si>
  <si>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</si>
  <si>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</si>
  <si>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</si>
  <si>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</si>
  <si>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</si>
  <si>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</si>
  <si>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</si>
  <si>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</si>
  <si>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</si>
  <si>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</si>
  <si>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</si>
  <si>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</si>
  <si>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</si>
  <si>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</si>
  <si>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</si>
  <si>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</si>
  <si>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</si>
  <si>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</si>
  <si>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</si>
  <si>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</si>
  <si>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</si>
  <si>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</si>
  <si>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</si>
  <si>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</si>
  <si>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</si>
  <si>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</si>
  <si>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</si>
  <si>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</si>
  <si>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</si>
  <si>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</si>
  <si>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</si>
  <si>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</si>
  <si>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</si>
  <si>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</si>
  <si>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</si>
  <si>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</si>
  <si>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</si>
  <si>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</si>
  <si>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</si>
  <si>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</si>
  <si>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</si>
  <si>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</si>
  <si>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</si>
  <si>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</si>
  <si>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</si>
  <si>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</si>
  <si>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</si>
  <si>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</si>
  <si>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</si>
  <si>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</si>
  <si>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</si>
  <si>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</si>
  <si>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</si>
  <si>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</si>
  <si>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</si>
  <si>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</si>
  <si>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</si>
  <si>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</si>
  <si>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</si>
  <si>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</si>
  <si>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</si>
  <si>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</si>
  <si>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</si>
  <si>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</si>
  <si>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</si>
  <si>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</si>
  <si>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</si>
  <si>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</si>
  <si>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</si>
  <si>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</si>
  <si>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</si>
  <si>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</si>
  <si>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</si>
  <si>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</si>
  <si>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</si>
  <si>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</si>
  <si>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</si>
  <si>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</si>
  <si>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</si>
  <si>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</si>
  <si>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</si>
  <si>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</si>
  <si>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</si>
  <si>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</si>
  <si>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</si>
  <si>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</si>
  <si>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</si>
  <si>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</si>
  <si>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</si>
  <si>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</si>
  <si>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</si>
  <si>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</si>
  <si>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</si>
  <si>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</si>
  <si>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</si>
  <si>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</si>
  <si>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</si>
  <si>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</si>
  <si>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</si>
  <si>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</si>
  <si>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</si>
  <si>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</si>
  <si>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</si>
  <si>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</si>
  <si>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</si>
  <si>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</si>
  <si>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</si>
  <si>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</si>
  <si>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</si>
  <si>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</si>
  <si>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</si>
  <si>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</si>
  <si>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</si>
  <si>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</si>
  <si>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</si>
  <si>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</si>
  <si>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</si>
  <si>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</si>
  <si>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</si>
  <si>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</si>
  <si>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</si>
  <si>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</si>
  <si>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</si>
  <si>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</si>
  <si>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</si>
  <si>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</si>
  <si>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</si>
  <si>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</si>
  <si>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</si>
  <si>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</si>
  <si>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</si>
  <si>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</si>
  <si>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</si>
  <si>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</si>
  <si>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</si>
  <si>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</si>
  <si>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</si>
  <si>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</si>
  <si>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</si>
  <si>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</si>
  <si>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</si>
  <si>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</si>
  <si>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</si>
  <si>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</si>
  <si>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</si>
  <si>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</si>
  <si>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</si>
  <si>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</si>
  <si>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</si>
  <si>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</si>
  <si>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</si>
  <si>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</si>
  <si>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</si>
  <si>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</si>
  <si>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</si>
  <si>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</si>
  <si>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</si>
  <si>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</si>
  <si>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</si>
  <si>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</si>
  <si>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</si>
  <si>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</si>
  <si>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</si>
  <si>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</si>
  <si>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</si>
  <si>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</si>
  <si>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</si>
  <si>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</si>
  <si>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</si>
  <si>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</si>
  <si>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</si>
  <si>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</si>
  <si>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</si>
  <si>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</si>
  <si>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</si>
  <si>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</si>
  <si>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</si>
  <si>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</si>
  <si>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</si>
  <si>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</si>
  <si>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</si>
  <si>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</si>
  <si>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</si>
  <si>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</si>
  <si>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</si>
  <si>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</si>
  <si>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</si>
  <si>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</si>
  <si>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</si>
  <si>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</si>
  <si>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</si>
  <si>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</si>
  <si>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</si>
  <si>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</si>
  <si>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</si>
  <si>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</si>
  <si>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</si>
  <si>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</si>
  <si>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</si>
  <si>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</si>
  <si>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</si>
  <si>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</si>
  <si>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</si>
  <si>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</si>
  <si>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</si>
  <si>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</si>
  <si>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</si>
  <si>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</si>
  <si>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</si>
  <si>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</si>
  <si>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</si>
  <si>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</si>
  <si>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</si>
  <si>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</si>
  <si>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</si>
  <si>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</si>
  <si>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</si>
  <si>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</si>
  <si>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</si>
  <si>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</si>
  <si>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</si>
  <si>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</si>
  <si>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</si>
  <si>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</si>
  <si>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</si>
  <si>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</si>
  <si>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</si>
  <si>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</si>
  <si>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</si>
  <si>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</si>
  <si>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</si>
  <si>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</si>
  <si>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</si>
  <si>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</si>
  <si>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</si>
  <si>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</si>
  <si>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</si>
  <si>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</si>
  <si>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</si>
  <si>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</si>
  <si>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</si>
  <si>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</si>
  <si>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</si>
  <si>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</si>
  <si>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</si>
  <si>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</si>
  <si>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</si>
  <si>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</si>
  <si>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</si>
  <si>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</si>
  <si>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</si>
  <si>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</si>
  <si>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</si>
  <si>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</si>
  <si>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</si>
  <si>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</si>
  <si>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</si>
  <si>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</si>
  <si>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</si>
  <si>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</si>
  <si>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</si>
  <si>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</si>
  <si>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</si>
  <si>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</si>
  <si>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</si>
  <si>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</si>
  <si>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</si>
  <si>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</si>
  <si>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</si>
  <si>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</si>
  <si>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</si>
  <si>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</si>
  <si>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</si>
  <si>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</si>
  <si>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</si>
  <si>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</si>
  <si>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</si>
  <si>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</si>
  <si>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</si>
  <si>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</si>
  <si>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</si>
  <si>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</si>
  <si>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</si>
  <si>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</si>
  <si>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</si>
  <si>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</si>
  <si>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</si>
  <si>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</si>
  <si>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</si>
  <si>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</si>
  <si>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</si>
  <si>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</si>
  <si>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</si>
  <si>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</si>
  <si>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</si>
  <si>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</si>
  <si>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</si>
  <si>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</si>
  <si>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</si>
  <si>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</si>
  <si>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</si>
  <si>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</si>
  <si>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</si>
  <si>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</si>
  <si>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</si>
  <si>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</si>
  <si>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</si>
  <si>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</si>
  <si>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</si>
  <si>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</si>
  <si>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</si>
  <si>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</si>
  <si>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</si>
  <si>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</si>
  <si>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</si>
  <si>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</si>
  <si>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</si>
  <si>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</si>
  <si>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</si>
  <si>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</si>
  <si>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</si>
  <si>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</si>
  <si>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</si>
  <si>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</si>
  <si>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</si>
  <si>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</si>
  <si>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</si>
  <si>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</si>
  <si>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</si>
  <si>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</si>
  <si>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</si>
  <si>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</si>
  <si>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</si>
  <si>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</si>
  <si>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</si>
  <si>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</si>
  <si>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</si>
  <si>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</si>
  <si>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</si>
  <si>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</si>
  <si>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</si>
  <si>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</si>
  <si>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</si>
  <si>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</si>
  <si>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</si>
  <si>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</si>
  <si>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</si>
  <si>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</si>
  <si>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</si>
  <si>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</si>
  <si>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</si>
  <si>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</si>
  <si>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</si>
  <si>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</si>
  <si>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</si>
  <si>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</si>
  <si>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</si>
  <si>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</si>
  <si>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</si>
  <si>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</si>
  <si>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</si>
  <si>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</si>
  <si>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</si>
  <si>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</si>
  <si>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</si>
  <si>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</si>
  <si>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</si>
  <si>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</si>
  <si>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</si>
  <si>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</si>
  <si>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</si>
  <si>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</si>
  <si>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</si>
  <si>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</si>
  <si>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</si>
  <si>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</si>
  <si>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</si>
  <si>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</si>
  <si>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</si>
  <si>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</si>
  <si>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</si>
  <si>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</si>
  <si>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</si>
  <si>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</si>
  <si>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</si>
  <si>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</si>
  <si>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</si>
  <si>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</si>
  <si>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</si>
  <si>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</si>
  <si>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</si>
  <si>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</si>
  <si>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</si>
  <si>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</si>
  <si>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</si>
  <si>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</si>
  <si>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</si>
  <si>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</si>
  <si>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</si>
  <si>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</si>
  <si>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</si>
  <si>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</si>
  <si>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</si>
  <si>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</si>
  <si>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</si>
  <si>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</si>
  <si>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</si>
  <si>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</si>
  <si>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</si>
  <si>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</si>
  <si>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</si>
  <si>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</si>
  <si>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</si>
  <si>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</si>
  <si>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</si>
  <si>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</si>
  <si>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</si>
  <si>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</si>
  <si>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</si>
  <si>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</si>
  <si>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</si>
  <si>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</si>
  <si>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</si>
  <si>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</si>
  <si>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</si>
  <si>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</si>
  <si>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</si>
  <si>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</si>
  <si>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</si>
  <si>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</si>
  <si>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</si>
  <si>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</si>
  <si>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</si>
  <si>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</si>
  <si>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</si>
  <si>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</si>
  <si>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</si>
  <si>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</si>
  <si>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</si>
  <si>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</si>
  <si>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</si>
  <si>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</si>
  <si>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</si>
  <si>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</si>
  <si>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</si>
  <si>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</si>
  <si>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</si>
  <si>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</si>
  <si>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</si>
  <si>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</si>
  <si>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</si>
  <si>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</si>
  <si>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</si>
  <si>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</si>
  <si>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</si>
  <si>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</si>
  <si>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</si>
  <si>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</si>
  <si>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</si>
  <si>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</si>
  <si>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</si>
  <si>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</si>
  <si>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</si>
  <si>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</si>
  <si>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</si>
  <si>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</si>
  <si>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</si>
  <si>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</si>
  <si>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</si>
  <si>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</si>
  <si>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</si>
  <si>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</si>
  <si>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</si>
  <si>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</si>
  <si>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</si>
  <si>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</si>
  <si>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</si>
  <si>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</si>
  <si>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</si>
  <si>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</si>
  <si>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</si>
  <si>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</si>
  <si>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</si>
  <si>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</si>
  <si>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</si>
  <si>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</si>
  <si>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</si>
  <si>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</si>
  <si>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</si>
  <si>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</si>
  <si>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</si>
  <si>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</si>
  <si>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</si>
  <si>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</si>
  <si>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</si>
  <si>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</si>
  <si>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</si>
  <si>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</si>
  <si>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</si>
  <si>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</si>
  <si>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</si>
  <si>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</si>
  <si>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</si>
  <si>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</si>
  <si>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</si>
  <si>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</si>
  <si>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</si>
  <si>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</si>
  <si>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</si>
  <si>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</si>
  <si>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</si>
  <si>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</si>
  <si>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</si>
  <si>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</si>
  <si>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</si>
  <si>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</si>
  <si>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</si>
  <si>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</si>
  <si>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</si>
  <si>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</si>
  <si>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</si>
  <si>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</si>
  <si>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</si>
  <si>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</si>
  <si>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</si>
  <si>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</si>
  <si>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</si>
  <si>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</si>
  <si>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</si>
  <si>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</si>
  <si>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</si>
  <si>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</si>
  <si>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</si>
  <si>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</si>
  <si>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</si>
  <si>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</si>
  <si>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</si>
  <si>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</si>
  <si>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</si>
  <si>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</si>
  <si>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</si>
  <si>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</si>
  <si>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</si>
  <si>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</si>
  <si>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</si>
  <si>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</si>
  <si>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</si>
  <si>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</si>
  <si>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</si>
  <si>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</si>
  <si>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</si>
  <si>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</si>
  <si>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</si>
  <si>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</si>
  <si>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</si>
  <si>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</si>
  <si>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</si>
  <si>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</si>
  <si>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</si>
  <si>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</si>
  <si>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</si>
  <si>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</si>
  <si>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</si>
  <si>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</si>
  <si>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</si>
  <si>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</si>
  <si>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</si>
  <si>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</si>
  <si>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</si>
  <si>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</si>
  <si>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</si>
  <si>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</si>
  <si>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</si>
  <si>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</si>
  <si>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</si>
  <si>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</si>
  <si>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</si>
  <si>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</si>
  <si>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</si>
  <si>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</si>
  <si>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</si>
  <si>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</si>
  <si>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</si>
  <si>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</si>
  <si>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</si>
  <si>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</si>
  <si>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</si>
  <si>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</si>
  <si>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</si>
  <si>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</si>
  <si>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</si>
  <si>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</si>
  <si>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</si>
  <si>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</si>
  <si>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</si>
  <si>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</si>
  <si>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</si>
  <si>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</si>
  <si>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</si>
  <si>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</si>
  <si>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</si>
  <si>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</si>
  <si>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</si>
  <si>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</si>
  <si>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</si>
  <si>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</si>
  <si>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</si>
  <si>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</si>
  <si>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</si>
  <si>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</si>
  <si>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</si>
  <si>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</si>
  <si>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</si>
  <si>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</si>
  <si>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</si>
  <si>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</si>
  <si>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</si>
  <si>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</si>
  <si>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</si>
  <si>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</si>
  <si>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</si>
  <si>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</si>
  <si>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</si>
  <si>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</si>
  <si>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</si>
  <si>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</si>
  <si>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</si>
  <si>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</si>
  <si>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</si>
  <si>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</si>
  <si>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</si>
  <si>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</si>
  <si>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</si>
  <si>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</si>
  <si>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</si>
  <si>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</si>
  <si>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</si>
  <si>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</si>
  <si>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</si>
  <si>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</si>
  <si>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</si>
  <si>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</si>
  <si>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</si>
  <si>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</si>
  <si>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</si>
  <si>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</si>
  <si>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</si>
  <si>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</si>
  <si>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</si>
  <si>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</si>
  <si>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</si>
  <si>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</si>
  <si>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</si>
  <si>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</si>
  <si>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</si>
  <si>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</si>
  <si>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</si>
  <si>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</si>
  <si>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</si>
  <si>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</si>
  <si>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</si>
  <si>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</si>
  <si>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</si>
  <si>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</si>
  <si>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</si>
  <si>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</si>
  <si>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</si>
  <si>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</si>
  <si>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</si>
  <si>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</si>
  <si>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</si>
  <si>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</si>
  <si>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</si>
  <si>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</si>
  <si>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</si>
  <si>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</si>
  <si>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</si>
  <si>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</si>
  <si>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</si>
  <si>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</si>
  <si>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</si>
  <si>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</si>
  <si>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</si>
  <si>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</si>
  <si>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</si>
  <si>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</si>
  <si>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</si>
  <si>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</si>
  <si>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</si>
  <si>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</si>
  <si>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</si>
  <si>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</si>
  <si>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</si>
  <si>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</si>
  <si>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</si>
  <si>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</si>
  <si>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</si>
  <si>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</si>
  <si>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</si>
  <si>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</si>
  <si>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</si>
  <si>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</si>
  <si>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</si>
  <si>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</si>
  <si>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</si>
  <si>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</si>
  <si>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</si>
  <si>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</si>
  <si>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</si>
  <si>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</si>
  <si>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</si>
  <si>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</si>
  <si>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</si>
  <si>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</si>
  <si>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</si>
  <si>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</si>
  <si>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</si>
  <si>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</si>
  <si>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</si>
  <si>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</si>
  <si>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</si>
  <si>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</si>
  <si>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</si>
  <si>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</si>
  <si>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</si>
  <si>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</si>
  <si>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</si>
  <si>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</si>
  <si>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</si>
  <si>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</si>
  <si>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</si>
  <si>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</si>
  <si>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</si>
  <si>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</si>
  <si>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</si>
  <si>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</si>
  <si>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</si>
  <si>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</si>
  <si>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</si>
  <si>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</si>
  <si>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</si>
  <si>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</si>
  <si>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</si>
  <si>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</si>
  <si>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</si>
  <si>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</si>
  <si>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</si>
  <si>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</si>
  <si>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</si>
  <si>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</si>
  <si>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</si>
  <si>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</si>
  <si>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</si>
  <si>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</si>
  <si>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</si>
  <si>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</si>
  <si>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</si>
  <si>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</si>
  <si>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</si>
  <si>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</si>
  <si>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</si>
  <si>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</si>
  <si>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</si>
  <si>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</si>
  <si>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</si>
  <si>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</si>
  <si>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</si>
  <si>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</si>
  <si>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</si>
  <si>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</si>
  <si>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</si>
  <si>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</si>
  <si>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</si>
  <si>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</si>
  <si>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</si>
  <si>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</si>
  <si>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</si>
  <si>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</si>
  <si>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</si>
  <si>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</si>
  <si>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</si>
  <si>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</si>
  <si>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</si>
  <si>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</si>
  <si>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</si>
  <si>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</si>
  <si>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</si>
  <si>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</si>
  <si>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</si>
  <si>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</si>
  <si>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</si>
  <si>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</si>
  <si>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</si>
  <si>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</si>
  <si>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</si>
  <si>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</si>
  <si>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</si>
  <si>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</si>
  <si>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</si>
  <si>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</si>
  <si>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</si>
  <si>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</si>
  <si>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</si>
  <si>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</si>
  <si>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</si>
  <si>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</si>
  <si>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</si>
  <si>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</si>
  <si>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</si>
  <si>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</si>
  <si>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</si>
  <si>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</si>
  <si>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</si>
  <si>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</si>
  <si>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</si>
  <si>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</si>
  <si>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</si>
  <si>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</si>
  <si>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</si>
  <si>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</si>
  <si>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</si>
  <si>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</si>
  <si>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</si>
  <si>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</si>
  <si>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</si>
  <si>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</si>
  <si>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</si>
  <si>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</si>
  <si>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</si>
  <si>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</si>
  <si>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</si>
  <si>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</si>
  <si>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</si>
  <si>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</si>
  <si>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</si>
  <si>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</si>
  <si>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</si>
  <si>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</si>
  <si>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</si>
  <si>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</si>
  <si>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</si>
  <si>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</si>
  <si>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</si>
  <si>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</si>
  <si>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</si>
  <si>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</si>
  <si>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</si>
  <si>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</si>
  <si>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</si>
  <si>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</si>
  <si>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</si>
  <si>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</si>
  <si>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</si>
  <si>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</si>
  <si>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</si>
  <si>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</si>
  <si>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</si>
  <si>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</si>
  <si>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</si>
  <si>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</si>
  <si>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</si>
  <si>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</si>
  <si>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</si>
  <si>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</si>
  <si>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</si>
  <si>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</si>
  <si>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</si>
  <si>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</si>
  <si>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</si>
  <si>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</si>
  <si>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</si>
  <si>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</si>
  <si>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</si>
  <si>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</si>
  <si>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</si>
  <si>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</si>
  <si>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</si>
  <si>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</si>
  <si>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</si>
  <si>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</si>
  <si>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</si>
  <si>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</si>
  <si>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</si>
  <si>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</si>
  <si>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</si>
  <si>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</si>
  <si>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</si>
  <si>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</si>
  <si>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</si>
  <si>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</si>
  <si>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</si>
  <si>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</si>
  <si>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</si>
  <si>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</si>
  <si>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</si>
  <si>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</si>
  <si>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</si>
  <si>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</si>
  <si>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</si>
  <si>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</si>
  <si>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</si>
  <si>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</si>
  <si>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</si>
  <si>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</si>
  <si>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</si>
  <si>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</si>
  <si>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</si>
  <si>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</si>
  <si>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</si>
  <si>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</si>
  <si>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</si>
  <si>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</si>
  <si>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</si>
  <si>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</si>
  <si>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</si>
  <si>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</si>
  <si>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</si>
  <si>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</si>
  <si>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</si>
  <si>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</si>
  <si>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</si>
  <si>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</si>
  <si>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</si>
  <si>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</si>
  <si>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</si>
  <si>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</si>
  <si>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</si>
  <si>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</si>
  <si>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</si>
  <si>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</si>
  <si>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</si>
  <si>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</si>
  <si>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</si>
  <si>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</si>
  <si>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</si>
  <si>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</si>
  <si>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</si>
  <si>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</si>
  <si>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</si>
  <si>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</si>
  <si>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</si>
  <si>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</si>
  <si>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</si>
  <si>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</si>
  <si>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</si>
  <si>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</si>
  <si>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</si>
  <si>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</si>
  <si>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</si>
  <si>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</si>
  <si>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</si>
  <si>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</si>
  <si>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</si>
  <si>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</si>
  <si>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</si>
  <si>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</si>
  <si>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</si>
  <si>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</si>
  <si>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</si>
  <si>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</si>
  <si>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</si>
  <si>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</si>
  <si>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</si>
  <si>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</si>
  <si>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</si>
  <si>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</si>
  <si>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</si>
  <si>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</si>
  <si>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</si>
  <si>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</si>
  <si>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</si>
  <si>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</si>
  <si>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</si>
  <si>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</si>
  <si>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</si>
  <si>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</si>
  <si>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</si>
  <si>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</si>
  <si>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</si>
  <si>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</si>
  <si>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</si>
  <si>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</si>
  <si>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</si>
  <si>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</si>
  <si>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</si>
  <si>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</si>
  <si>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</si>
  <si>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</si>
  <si>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</si>
  <si>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</si>
  <si>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</si>
  <si>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</si>
  <si>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</si>
  <si>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</si>
  <si>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</si>
  <si>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</si>
  <si>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</si>
  <si>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</si>
  <si>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</si>
  <si>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</si>
  <si>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</si>
  <si>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</si>
  <si>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</si>
  <si>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</si>
  <si>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</si>
  <si>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</si>
  <si>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</si>
  <si>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</si>
  <si>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</si>
  <si>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</si>
  <si>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</si>
  <si>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</si>
  <si>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</si>
  <si>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</si>
  <si>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</si>
  <si>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</si>
  <si>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</si>
  <si>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</si>
  <si>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</si>
  <si>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</si>
  <si>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</si>
  <si>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</si>
  <si>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</si>
  <si>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</si>
  <si>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</si>
  <si>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</si>
  <si>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</si>
  <si>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</si>
  <si>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</si>
  <si>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</si>
  <si>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</si>
  <si>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</si>
  <si>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</si>
  <si>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</si>
  <si>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</si>
  <si>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</si>
  <si>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</si>
  <si>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</si>
  <si>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</si>
  <si>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</si>
  <si>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</si>
  <si>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</si>
  <si>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</si>
  <si>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</si>
  <si>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</si>
  <si>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</si>
  <si>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</si>
  <si>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</si>
  <si>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</si>
  <si>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</si>
  <si>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</si>
  <si>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</si>
  <si>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</si>
  <si>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</si>
  <si>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</si>
  <si>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</si>
  <si>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</si>
  <si>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</si>
  <si>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</si>
  <si>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</si>
  <si>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</si>
  <si>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</si>
  <si>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</si>
  <si>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</si>
  <si>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</si>
  <si>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</si>
  <si>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</si>
  <si>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</si>
  <si>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</si>
  <si>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</si>
  <si>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</si>
  <si>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</si>
  <si>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</si>
  <si>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</si>
  <si>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</si>
  <si>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</si>
  <si>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</si>
  <si>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</si>
  <si>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</si>
  <si>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</si>
  <si>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</si>
  <si>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</si>
  <si>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</si>
  <si>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</si>
  <si>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</si>
  <si>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</si>
  <si>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</si>
  <si>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</si>
  <si>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</si>
  <si>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</si>
  <si>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</si>
  <si>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</si>
  <si>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</si>
  <si>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</si>
  <si>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</si>
  <si>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</si>
  <si>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</si>
  <si>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</si>
  <si>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</si>
  <si>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</si>
  <si>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</si>
  <si>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</si>
  <si>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</si>
  <si>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</si>
  <si>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</si>
  <si>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</si>
  <si>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</si>
  <si>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</si>
  <si>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</si>
  <si>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</si>
  <si>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</si>
  <si>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</si>
  <si>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</si>
  <si>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</si>
  <si>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</si>
  <si>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</si>
  <si>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</si>
  <si>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</si>
  <si>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</si>
  <si>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</si>
  <si>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</si>
  <si>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</si>
  <si>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</si>
  <si>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</si>
  <si>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</si>
  <si>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</si>
  <si>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</si>
  <si>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</si>
  <si>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</si>
  <si>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</si>
  <si>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</si>
  <si>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</si>
  <si>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</si>
  <si>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</si>
  <si>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</si>
  <si>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</si>
  <si>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</si>
  <si>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</si>
  <si>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</si>
  <si>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</si>
  <si>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</si>
  <si>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</si>
  <si>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</si>
  <si>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</si>
  <si>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</si>
  <si>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</si>
  <si>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</si>
  <si>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</si>
  <si>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</si>
  <si>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</si>
  <si>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</si>
  <si>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</si>
  <si>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</si>
  <si>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</si>
  <si>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</si>
  <si>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</si>
  <si>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</si>
  <si>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</si>
  <si>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</si>
  <si>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</si>
  <si>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</si>
  <si>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</si>
  <si>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</si>
  <si>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</si>
  <si>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</si>
  <si>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</si>
  <si>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</si>
  <si>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</si>
  <si>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</si>
  <si>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</si>
  <si>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</si>
  <si>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</si>
  <si>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</si>
  <si>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</si>
  <si>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</si>
  <si>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</si>
  <si>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</si>
  <si>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</si>
  <si>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</si>
  <si>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</si>
  <si>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</si>
  <si>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</si>
  <si>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</si>
  <si>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</si>
  <si>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</si>
  <si>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</si>
  <si>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</si>
  <si>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</si>
  <si>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</si>
  <si>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</si>
  <si>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</si>
  <si>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</si>
  <si>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</si>
  <si>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</si>
  <si>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</si>
  <si>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</si>
  <si>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</si>
  <si>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</si>
  <si>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</si>
  <si>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</si>
  <si>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</si>
  <si>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</si>
  <si>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</si>
  <si>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</si>
  <si>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</si>
  <si>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</si>
  <si>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</si>
  <si>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</si>
  <si>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</si>
  <si>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</si>
  <si>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</si>
  <si>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</si>
  <si>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</si>
  <si>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</si>
  <si>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</si>
  <si>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</si>
  <si>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</si>
  <si>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</si>
  <si>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</si>
  <si>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</si>
  <si>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</si>
  <si>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</si>
  <si>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</si>
  <si>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</si>
  <si>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</si>
  <si>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</si>
  <si>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</si>
  <si>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</si>
  <si>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</si>
  <si>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</si>
  <si>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</si>
  <si>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</si>
  <si>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</si>
  <si>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</si>
  <si>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</si>
  <si>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</si>
  <si>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</si>
  <si>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</si>
  <si>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</si>
  <si>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</si>
  <si>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</si>
  <si>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</si>
  <si>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</si>
  <si>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</si>
  <si>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</si>
  <si>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</si>
  <si>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</si>
  <si>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</si>
  <si>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</si>
  <si>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</si>
  <si>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</si>
  <si>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</si>
  <si>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</si>
  <si>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</si>
  <si>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</si>
  <si>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</si>
  <si>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</si>
  <si>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</si>
  <si>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</si>
  <si>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</si>
  <si>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</si>
  <si>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</si>
  <si>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</si>
  <si>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</si>
  <si>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</si>
  <si>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</si>
  <si>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</si>
  <si>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</si>
  <si>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</si>
  <si>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</si>
  <si>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</si>
  <si>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</si>
  <si>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</si>
  <si>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</si>
  <si>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</si>
  <si>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</si>
  <si>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</si>
  <si>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</si>
  <si>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</si>
  <si>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</si>
  <si>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</si>
  <si>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</si>
  <si>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</si>
  <si>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</si>
  <si>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</si>
  <si>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</si>
  <si>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</si>
  <si>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</si>
  <si>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</si>
  <si>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</si>
  <si>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</si>
  <si>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</si>
  <si>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</si>
  <si>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</si>
  <si>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</si>
  <si>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</si>
  <si>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</si>
  <si>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</si>
  <si>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</si>
  <si>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</si>
  <si>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</si>
  <si>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</si>
  <si>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</si>
  <si>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</si>
  <si>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</si>
  <si>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</si>
  <si>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</si>
  <si>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</si>
  <si>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</si>
  <si>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</si>
  <si>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</si>
  <si>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</si>
  <si>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</si>
  <si>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</si>
  <si>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</si>
  <si>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</si>
  <si>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</si>
  <si>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</si>
  <si>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</si>
  <si>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</si>
  <si>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</si>
  <si>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</si>
  <si>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</si>
  <si>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</si>
  <si>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</si>
  <si>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</si>
  <si>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</si>
  <si>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</si>
  <si>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</si>
  <si>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</si>
  <si>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</si>
  <si>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</si>
  <si>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</si>
  <si>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</si>
  <si>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</si>
  <si>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</si>
  <si>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</si>
  <si>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</si>
  <si>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</si>
  <si>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</si>
  <si>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</si>
  <si>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</si>
  <si>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</si>
  <si>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</si>
  <si>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</si>
  <si>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</si>
  <si>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</si>
  <si>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</si>
  <si>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</si>
  <si>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</si>
  <si>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</si>
  <si>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</si>
  <si>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</si>
  <si>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</si>
  <si>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</si>
  <si>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</si>
  <si>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</si>
  <si>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</si>
  <si>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</si>
  <si>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</si>
  <si>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</si>
  <si>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</si>
  <si>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</si>
  <si>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</si>
  <si>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</si>
  <si>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</si>
  <si>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</si>
  <si>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</si>
  <si>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</si>
  <si>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</si>
  <si>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</si>
  <si>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</si>
  <si>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</si>
  <si>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</si>
  <si>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</si>
  <si>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</si>
  <si>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</si>
  <si>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</si>
  <si>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</si>
  <si>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</si>
  <si>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</si>
  <si>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</si>
  <si>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</si>
  <si>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</si>
  <si>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</si>
  <si>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</si>
  <si>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</si>
  <si>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</si>
  <si>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</si>
  <si>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</si>
  <si>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</si>
  <si>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</si>
  <si>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</si>
  <si>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</si>
  <si>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</si>
  <si>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</si>
  <si>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</si>
  <si>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</si>
  <si>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</si>
  <si>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</si>
  <si>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</si>
  <si>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</si>
  <si>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</si>
  <si>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</si>
  <si>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</si>
  <si>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</si>
  <si>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</si>
  <si>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</si>
  <si>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</si>
  <si>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</si>
  <si>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</si>
  <si>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</si>
  <si>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</si>
  <si>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</si>
  <si>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</si>
  <si>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</si>
  <si>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</si>
  <si>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</si>
  <si>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</si>
  <si>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</si>
  <si>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</si>
  <si>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</si>
  <si>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</si>
  <si>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</si>
  <si>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</si>
  <si>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</si>
  <si>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</si>
  <si>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</si>
  <si>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</si>
  <si>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</si>
  <si>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</si>
  <si>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</si>
  <si>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</si>
  <si>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</si>
  <si>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</si>
  <si>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</si>
  <si>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</si>
  <si>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</si>
  <si>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</si>
  <si>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</si>
  <si>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</si>
  <si>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</si>
  <si>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</si>
  <si>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</si>
  <si>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</si>
  <si>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</si>
  <si>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</si>
  <si>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</si>
  <si>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</si>
  <si>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</si>
  <si>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</si>
  <si>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</si>
  <si>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</si>
  <si>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</si>
  <si>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</si>
  <si>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</si>
  <si>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</si>
  <si>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</si>
  <si>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</si>
  <si>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</si>
  <si>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</si>
  <si>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</si>
  <si>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</si>
  <si>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</si>
  <si>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</si>
  <si>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</si>
  <si>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</si>
  <si>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</si>
  <si>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</si>
  <si>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</si>
  <si>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</si>
  <si>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</si>
  <si>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</si>
  <si>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</si>
  <si>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</si>
  <si>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</si>
  <si>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</si>
  <si>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</si>
  <si>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</si>
  <si>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</si>
  <si>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</si>
  <si>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</si>
  <si>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</si>
  <si>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</si>
  <si>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</si>
  <si>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</si>
  <si>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</si>
  <si>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</si>
  <si>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</si>
  <si>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</si>
  <si>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</si>
  <si>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</si>
  <si>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</si>
  <si>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</si>
  <si>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</si>
  <si>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</si>
  <si>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</si>
  <si>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</si>
  <si>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</si>
  <si>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</si>
  <si>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</si>
  <si>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</si>
  <si>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</si>
  <si>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</si>
  <si>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</si>
  <si>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</si>
  <si>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</si>
  <si>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</si>
  <si>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</si>
  <si>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</si>
  <si>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</si>
  <si>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</si>
  <si>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</si>
  <si>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</si>
  <si>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</si>
  <si>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</si>
  <si>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</si>
  <si>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</si>
  <si>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</si>
  <si>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</si>
  <si>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</si>
  <si>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</si>
  <si>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</si>
  <si>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</si>
  <si>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</si>
  <si>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</si>
  <si>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</si>
  <si>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</si>
  <si>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</si>
  <si>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</si>
  <si>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</si>
  <si>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</si>
  <si>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</si>
  <si>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</si>
  <si>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</si>
  <si>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</si>
  <si>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</si>
  <si>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</si>
  <si>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</si>
  <si>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</si>
  <si>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</si>
  <si>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</si>
  <si>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</si>
  <si>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</si>
  <si>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</si>
  <si>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</si>
  <si>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</si>
  <si>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</si>
  <si>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</si>
  <si>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</si>
  <si>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</si>
  <si>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</si>
  <si>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</si>
  <si>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</si>
  <si>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</si>
  <si>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</si>
  <si>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</si>
  <si>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</si>
  <si>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</si>
  <si>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</si>
  <si>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</si>
  <si>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</si>
  <si>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</si>
  <si>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</si>
  <si>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</si>
  <si>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</si>
  <si>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</si>
  <si>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</si>
  <si>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</si>
  <si>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</si>
  <si>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</si>
  <si>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</si>
  <si>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</si>
  <si>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</si>
  <si>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</si>
  <si>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</si>
  <si>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</si>
  <si>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</si>
  <si>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</si>
  <si>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</si>
  <si>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</si>
  <si>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</si>
  <si>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</si>
  <si>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</si>
  <si>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</si>
  <si>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</si>
  <si>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</si>
  <si>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</si>
  <si>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</si>
  <si>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</si>
  <si>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</si>
  <si>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</si>
  <si>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</si>
  <si>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</si>
  <si>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</si>
  <si>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</si>
  <si>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</si>
  <si>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</si>
  <si>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</si>
  <si>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</si>
  <si>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</si>
  <si>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</si>
  <si>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</si>
  <si>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</si>
  <si>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</si>
  <si>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</si>
  <si>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</si>
  <si>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</si>
  <si>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</si>
  <si>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</si>
  <si>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</si>
  <si>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</si>
  <si>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</si>
  <si>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</si>
  <si>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</si>
  <si>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</si>
  <si>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</si>
  <si>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</si>
  <si>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</si>
  <si>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</si>
  <si>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</si>
  <si>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</si>
  <si>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</si>
  <si>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</si>
  <si>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</si>
  <si>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</si>
  <si>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</si>
  <si>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</si>
  <si>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</si>
  <si>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</si>
  <si>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</si>
  <si>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</si>
  <si>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</si>
  <si>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</si>
  <si>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</si>
  <si>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</si>
  <si>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</si>
  <si>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</si>
  <si>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</si>
  <si>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</si>
  <si>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</si>
  <si>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</si>
  <si>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</si>
  <si>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</si>
  <si>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</si>
  <si>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</si>
  <si>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</si>
  <si>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</si>
  <si>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</si>
  <si>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</si>
  <si>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</si>
  <si>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</si>
  <si>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</si>
  <si>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</si>
  <si>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</si>
  <si>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</si>
  <si>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</si>
  <si>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</si>
  <si>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</si>
  <si>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</si>
  <si>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</si>
  <si>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</si>
  <si>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</si>
  <si>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</si>
  <si>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</si>
  <si>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</si>
  <si>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</si>
  <si>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</si>
  <si>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</si>
  <si>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</si>
  <si>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</si>
  <si>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</si>
  <si>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</si>
  <si>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</si>
  <si>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</si>
  <si>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</si>
  <si>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</si>
  <si>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</si>
  <si>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</si>
  <si>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</si>
  <si>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</si>
  <si>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</si>
  <si>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</si>
  <si>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</si>
  <si>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</si>
  <si>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</si>
  <si>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</si>
  <si>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</si>
  <si>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</si>
  <si>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</si>
  <si>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</si>
  <si>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</si>
  <si>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</si>
  <si>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</si>
  <si>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</si>
  <si>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</si>
  <si>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</si>
  <si>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</si>
  <si>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</si>
  <si>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</si>
  <si>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</si>
  <si>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</si>
  <si>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</si>
  <si>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</si>
  <si>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</si>
  <si>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</si>
  <si>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</si>
  <si>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</si>
  <si>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</si>
  <si>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</si>
  <si>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</si>
  <si>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</si>
  <si>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</si>
  <si>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</si>
  <si>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</si>
  <si>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</si>
  <si>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</si>
  <si>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</si>
  <si>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</si>
  <si>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</si>
  <si>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</si>
  <si>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</si>
  <si>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</si>
  <si>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</si>
  <si>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</si>
  <si>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</si>
  <si>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</si>
  <si>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</si>
  <si>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</si>
  <si>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</si>
  <si>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</si>
  <si>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</si>
  <si>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</si>
  <si>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</si>
  <si>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</si>
  <si>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</si>
  <si>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</si>
  <si>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</si>
  <si>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</si>
  <si>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</si>
  <si>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</si>
  <si>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</si>
  <si>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</si>
  <si>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</si>
  <si>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</si>
  <si>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</si>
  <si>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</si>
  <si>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</si>
  <si>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</si>
  <si>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</si>
  <si>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</si>
  <si>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</si>
  <si>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</si>
  <si>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</si>
  <si>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</si>
  <si>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</si>
  <si>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</si>
  <si>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</si>
  <si>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</si>
  <si>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</si>
  <si>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</si>
  <si>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</si>
  <si>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</si>
  <si>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</si>
  <si>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</si>
  <si>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</si>
  <si>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</si>
  <si>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</si>
  <si>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</si>
  <si>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</si>
  <si>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</si>
  <si>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</si>
  <si>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</si>
  <si>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</si>
  <si>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</si>
  <si>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</si>
  <si>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</si>
  <si>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</si>
  <si>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</si>
  <si>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</si>
  <si>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</si>
  <si>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</si>
  <si>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</si>
  <si>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</si>
  <si>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</si>
  <si>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</si>
  <si>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</si>
  <si>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</si>
  <si>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</si>
  <si>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</si>
  <si>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</si>
  <si>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</si>
  <si>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</si>
  <si>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</si>
  <si>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</si>
  <si>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</si>
  <si>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</si>
  <si>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</si>
  <si>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</si>
  <si>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</si>
  <si>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</si>
  <si>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</si>
  <si>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</si>
  <si>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</si>
  <si>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</si>
  <si>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</si>
  <si>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</si>
  <si>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</si>
  <si>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</si>
  <si>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</si>
  <si>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</si>
  <si>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</si>
  <si>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</si>
  <si>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</si>
  <si>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</si>
  <si>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</si>
  <si>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</si>
  <si>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</si>
  <si>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</si>
  <si>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</si>
  <si>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</si>
  <si>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</si>
  <si>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</si>
  <si>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</si>
  <si>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</si>
  <si>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</si>
  <si>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</si>
  <si>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</si>
  <si>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</si>
  <si>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</si>
  <si>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</si>
  <si>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</si>
  <si>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</si>
  <si>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</si>
  <si>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</si>
  <si>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</si>
  <si>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</si>
  <si>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</si>
  <si>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</si>
  <si>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</si>
  <si>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</si>
  <si>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</si>
  <si>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</si>
  <si>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</si>
  <si>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</si>
  <si>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</si>
  <si>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</si>
  <si>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</si>
  <si>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</si>
  <si>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</si>
  <si>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</si>
  <si>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</si>
  <si>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</si>
  <si>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</si>
  <si>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</si>
  <si>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</si>
  <si>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</si>
  <si>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</si>
  <si>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</si>
  <si>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</si>
  <si>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</si>
  <si>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</si>
  <si>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</si>
  <si>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</si>
  <si>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</si>
  <si>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</si>
  <si>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</si>
  <si>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</si>
  <si>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</si>
  <si>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</si>
  <si>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</si>
  <si>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</si>
  <si>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</si>
  <si>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</si>
  <si>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</si>
  <si>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</si>
  <si>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</si>
  <si>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</si>
  <si>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</si>
  <si>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</si>
  <si>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</si>
  <si>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</si>
  <si>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</si>
  <si>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</si>
  <si>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</si>
  <si>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</si>
  <si>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</si>
  <si>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</si>
  <si>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</si>
  <si>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</si>
  <si>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</si>
  <si>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</si>
  <si>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</si>
  <si>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</si>
  <si>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</si>
  <si>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</si>
  <si>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</si>
  <si>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</si>
  <si>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</si>
  <si>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</si>
  <si>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</si>
  <si>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</si>
  <si>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</si>
  <si>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</si>
  <si>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</si>
  <si>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</si>
  <si>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</si>
  <si>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</si>
  <si>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</si>
  <si>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</si>
  <si>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</si>
  <si>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</si>
  <si>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</si>
  <si>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</si>
  <si>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</si>
  <si>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</si>
  <si>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</si>
  <si>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</si>
  <si>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</si>
  <si>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</si>
  <si>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</si>
  <si>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</si>
  <si>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</si>
  <si>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</si>
  <si>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</si>
  <si>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</si>
  <si>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</si>
  <si>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</si>
  <si>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</si>
  <si>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</si>
  <si>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</si>
  <si>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</si>
  <si>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</si>
  <si>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</si>
  <si>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</si>
  <si>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</si>
  <si>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</si>
  <si>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</si>
  <si>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</si>
  <si>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</si>
  <si>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</si>
  <si>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</si>
  <si>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</si>
  <si>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</si>
  <si>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</si>
  <si>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</si>
  <si>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</si>
  <si>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</si>
  <si>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</si>
  <si>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</si>
  <si>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</si>
  <si>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</si>
  <si>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</si>
  <si>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</si>
  <si>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</si>
  <si>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</si>
  <si>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</si>
  <si>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</si>
  <si>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</si>
  <si>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</si>
  <si>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</si>
  <si>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</si>
  <si>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</si>
  <si>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</si>
  <si>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</si>
  <si>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</si>
  <si>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</si>
  <si>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</si>
  <si>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</si>
  <si>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</si>
  <si>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</si>
  <si>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</si>
  <si>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</si>
  <si>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</si>
  <si>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</si>
  <si>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</si>
  <si>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</si>
  <si>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</si>
  <si>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</si>
  <si>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</si>
  <si>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</si>
  <si>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</si>
  <si>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</si>
  <si>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</si>
  <si>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</si>
  <si>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</si>
  <si>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</si>
  <si>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</si>
  <si>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</si>
  <si>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</si>
  <si>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</si>
  <si>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</si>
  <si>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</si>
  <si>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</si>
  <si>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</si>
  <si>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</si>
  <si>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</si>
  <si>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</si>
  <si>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</si>
  <si>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</si>
  <si>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</si>
  <si>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</si>
  <si>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</si>
  <si>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</si>
  <si>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</si>
  <si>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</si>
  <si>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</si>
  <si>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</si>
  <si>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</si>
  <si>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</si>
  <si>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</si>
  <si>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</si>
  <si>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</si>
  <si>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</si>
  <si>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</si>
  <si>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</si>
  <si>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</si>
  <si>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</si>
  <si>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</si>
  <si>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</si>
  <si>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</si>
  <si>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</si>
  <si>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</si>
  <si>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</si>
  <si>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</si>
  <si>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</si>
  <si>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</si>
  <si>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</si>
  <si>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</si>
  <si>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</si>
  <si>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</si>
  <si>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</si>
  <si>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</si>
  <si>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</si>
  <si>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</si>
  <si>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</si>
  <si>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</si>
  <si>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</si>
  <si>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</si>
  <si>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</si>
  <si>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</si>
  <si>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</si>
  <si>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</si>
  <si>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</si>
  <si>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</si>
  <si>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</si>
  <si>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</si>
  <si>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</si>
  <si>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</si>
  <si>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</si>
  <si>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</si>
  <si>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</si>
  <si>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</si>
  <si>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</si>
  <si>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</si>
  <si>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</si>
  <si>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</si>
  <si>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</si>
  <si>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</si>
  <si>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</si>
  <si>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</si>
  <si>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</si>
  <si>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</si>
  <si>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</si>
  <si>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</si>
  <si>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</si>
  <si>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</si>
  <si>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</si>
  <si>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</si>
  <si>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</si>
  <si>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</si>
  <si>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</si>
  <si>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</si>
  <si>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</si>
  <si>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</si>
  <si>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</si>
  <si>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</si>
  <si>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</si>
  <si>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</si>
  <si>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</si>
  <si>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</si>
  <si>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</si>
  <si>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</si>
  <si>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</si>
  <si>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</si>
  <si>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</si>
  <si>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</si>
  <si>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</si>
  <si>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</si>
  <si>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</si>
  <si>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</si>
  <si>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</si>
  <si>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</si>
  <si>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</si>
  <si>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</si>
  <si>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</si>
  <si>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</si>
  <si>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</si>
  <si>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</si>
  <si>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</si>
  <si>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</si>
  <si>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</si>
  <si>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</si>
  <si>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</si>
  <si>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</si>
  <si>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</si>
  <si>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</si>
  <si>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</si>
  <si>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</si>
  <si>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</si>
  <si>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</si>
  <si>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</si>
  <si>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</si>
  <si>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</si>
  <si>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</si>
  <si>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</si>
  <si>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</si>
  <si>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</si>
  <si>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</si>
  <si>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</si>
  <si>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</si>
  <si>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</si>
  <si>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</si>
  <si>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</si>
  <si>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</si>
  <si>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</si>
  <si>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</si>
  <si>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</si>
  <si>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</si>
  <si>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</si>
  <si>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</si>
  <si>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</si>
  <si>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</si>
  <si>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</si>
  <si>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</si>
  <si>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</si>
  <si>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</si>
  <si>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</si>
  <si>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</si>
  <si>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</si>
  <si>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</si>
  <si>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</si>
  <si>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</si>
  <si>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</si>
  <si>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</si>
  <si>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</si>
  <si>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</si>
  <si>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</si>
  <si>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</si>
  <si>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</si>
  <si>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</si>
  <si>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</si>
  <si>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</si>
  <si>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</si>
  <si>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</si>
  <si>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</si>
  <si>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</si>
  <si>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</si>
  <si>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</si>
  <si>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</si>
  <si>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</si>
  <si>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</si>
  <si>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</si>
  <si>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</si>
  <si>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</si>
  <si>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</si>
  <si>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</si>
  <si>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</si>
  <si>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</si>
  <si>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</si>
  <si>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</si>
  <si>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</si>
  <si>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</si>
  <si>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</si>
  <si>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</si>
  <si>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</si>
  <si>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</si>
  <si>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</si>
  <si>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</si>
  <si>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</si>
  <si>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</si>
  <si>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</si>
  <si>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</si>
  <si>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</si>
  <si>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</si>
  <si>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</si>
  <si>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</si>
  <si>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</si>
  <si>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</si>
  <si>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</si>
  <si>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</si>
  <si>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</si>
  <si>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</si>
  <si>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</si>
  <si>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</si>
  <si>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</si>
  <si>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</si>
  <si>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</si>
  <si>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</si>
  <si>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</si>
  <si>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</si>
  <si>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</si>
  <si>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</si>
  <si>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</si>
  <si>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</si>
  <si>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</si>
  <si>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</si>
  <si>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</si>
  <si>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</si>
  <si>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</si>
  <si>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</si>
  <si>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</si>
  <si>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</si>
  <si>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</si>
  <si>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</si>
  <si>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</si>
  <si>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</si>
  <si>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</si>
  <si>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</si>
  <si>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</si>
  <si>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</si>
  <si>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</si>
  <si>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</si>
  <si>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</si>
  <si>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</si>
  <si>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</si>
  <si>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</si>
  <si>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</si>
  <si>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</si>
  <si>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</si>
  <si>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</si>
  <si>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</si>
  <si>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</si>
  <si>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</si>
  <si>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</si>
  <si>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</si>
  <si>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</si>
  <si>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</si>
  <si>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</si>
  <si>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</si>
  <si>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</si>
  <si>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</si>
  <si>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</si>
  <si>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</si>
  <si>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</si>
  <si>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</si>
  <si>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</si>
  <si>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</si>
  <si>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</si>
  <si>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</si>
  <si>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</si>
  <si>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</si>
  <si>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</si>
  <si>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</si>
  <si>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</si>
  <si>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</si>
  <si>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</si>
  <si>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</si>
  <si>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</si>
  <si>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</si>
  <si>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</si>
  <si>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</si>
  <si>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</si>
  <si>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</si>
  <si>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</si>
  <si>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</si>
  <si>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</si>
  <si>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</si>
  <si>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</si>
  <si>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</si>
  <si>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</si>
  <si>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</si>
  <si>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</si>
  <si>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</si>
  <si>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</si>
  <si>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</si>
  <si>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</si>
  <si>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</si>
  <si>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</si>
  <si>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</si>
  <si>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</si>
  <si>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</si>
  <si>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</si>
  <si>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</si>
  <si>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</si>
  <si>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</si>
  <si>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</si>
  <si>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</si>
  <si>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</si>
  <si>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</si>
  <si>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</si>
  <si>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</si>
  <si>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</si>
  <si>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</si>
  <si>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</si>
  <si>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</si>
  <si>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</si>
  <si>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</si>
  <si>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</si>
  <si>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</si>
  <si>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</si>
  <si>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</si>
  <si>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</si>
  <si>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</si>
  <si>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</si>
  <si>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</si>
  <si>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</si>
  <si>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</si>
  <si>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</si>
  <si>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</si>
  <si>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</si>
  <si>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</si>
  <si>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</si>
  <si>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</si>
  <si>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</si>
  <si>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</si>
  <si>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</si>
  <si>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</si>
  <si>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</si>
  <si>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</si>
  <si>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</si>
  <si>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</si>
  <si>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</si>
  <si>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</si>
  <si>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</si>
  <si>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</si>
  <si>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</si>
  <si>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</si>
  <si>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</si>
  <si>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</si>
  <si>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</si>
  <si>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</si>
  <si>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</si>
  <si>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</si>
  <si>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</si>
  <si>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</si>
  <si>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</si>
  <si>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</si>
  <si>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</si>
  <si>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</si>
  <si>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</si>
  <si>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</si>
  <si>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</si>
  <si>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</si>
  <si>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</si>
  <si>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</si>
  <si>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</si>
  <si>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</si>
  <si>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</si>
  <si>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</si>
  <si>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</si>
  <si>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</si>
  <si>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</si>
  <si>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</si>
  <si>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</si>
  <si>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</si>
  <si>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</si>
  <si>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</si>
  <si>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</si>
  <si>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</si>
  <si>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</si>
  <si>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</si>
  <si>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</si>
  <si>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</si>
  <si>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</si>
  <si>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</si>
  <si>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</si>
  <si>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</si>
  <si>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</si>
  <si>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</si>
  <si>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</si>
  <si>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</si>
  <si>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</si>
  <si>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</si>
  <si>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</si>
  <si>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</si>
  <si>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</si>
  <si>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</si>
  <si>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</si>
  <si>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</si>
  <si>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</si>
  <si>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</si>
  <si>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</si>
  <si>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</si>
  <si>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</si>
  <si>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</si>
  <si>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</si>
  <si>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</si>
  <si>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</si>
  <si>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</si>
  <si>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</si>
  <si>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</si>
  <si>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</si>
  <si>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</si>
  <si>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</si>
  <si>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</si>
  <si>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</si>
  <si>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</si>
  <si>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</si>
  <si>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</si>
  <si>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</si>
  <si>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</si>
  <si>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</si>
  <si>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</si>
  <si>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</si>
  <si>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</si>
  <si>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</si>
  <si>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</si>
  <si>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</si>
  <si>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</si>
  <si>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</si>
  <si>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</si>
  <si>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</si>
  <si>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</si>
  <si>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</si>
  <si>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</si>
  <si>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</si>
  <si>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</si>
  <si>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</si>
  <si>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</si>
  <si>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</si>
  <si>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</si>
  <si>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</si>
  <si>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</si>
  <si>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</si>
  <si>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</si>
  <si>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</si>
  <si>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</si>
  <si>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</si>
  <si>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</si>
  <si>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</si>
  <si>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</si>
  <si>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</si>
  <si>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</si>
  <si>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</si>
  <si>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</si>
  <si>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</si>
  <si>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</si>
  <si>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</si>
  <si>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</si>
  <si>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</si>
  <si>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</si>
  <si>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</si>
  <si>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</si>
  <si>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</si>
  <si>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</si>
  <si>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</si>
  <si>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</si>
  <si>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</si>
  <si>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</si>
  <si>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</si>
  <si>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</si>
  <si>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</si>
  <si>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</si>
  <si>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</si>
  <si>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</si>
  <si>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</si>
  <si>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</si>
  <si>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</si>
  <si>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</si>
  <si>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</si>
  <si>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</si>
  <si>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</si>
  <si>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</si>
  <si>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</si>
  <si>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</si>
  <si>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</si>
  <si>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</si>
  <si>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</si>
  <si>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</si>
  <si>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</si>
  <si>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</si>
  <si>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</si>
  <si>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</si>
  <si>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</si>
  <si>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</si>
  <si>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</si>
  <si>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</si>
  <si>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</si>
  <si>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</si>
  <si>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</si>
  <si>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</si>
  <si>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</si>
  <si>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</si>
  <si>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</si>
  <si>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</si>
  <si>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</si>
  <si>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</si>
  <si>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</si>
  <si>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</si>
  <si>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</si>
  <si>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</si>
  <si>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</si>
  <si>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</si>
  <si>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</si>
  <si>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</si>
  <si>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</si>
  <si>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</si>
  <si>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</si>
  <si>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</si>
  <si>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</si>
  <si>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</si>
  <si>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</si>
  <si>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</si>
  <si>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</si>
  <si>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</si>
  <si>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</si>
  <si>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</si>
  <si>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</si>
  <si>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</si>
  <si>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</si>
  <si>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</si>
  <si>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</si>
  <si>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</si>
  <si>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</si>
  <si>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</si>
  <si>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</si>
  <si>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</si>
  <si>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</si>
  <si>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</si>
  <si>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</si>
  <si>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</si>
  <si>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</si>
  <si>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</si>
  <si>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</si>
  <si>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</si>
  <si>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</si>
  <si>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</si>
  <si>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</si>
  <si>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</si>
  <si>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</si>
  <si>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</si>
  <si>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</si>
  <si>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</si>
  <si>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</si>
  <si>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</si>
  <si>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</si>
  <si>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</si>
  <si>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</si>
  <si>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</si>
  <si>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</si>
  <si>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</si>
  <si>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</si>
  <si>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</si>
  <si>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</si>
  <si>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</si>
  <si>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</si>
  <si>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</si>
  <si>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</si>
  <si>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</si>
  <si>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</si>
  <si>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</si>
  <si>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</si>
  <si>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</si>
  <si>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</si>
  <si>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</si>
  <si>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</si>
  <si>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</si>
  <si>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</si>
  <si>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</si>
  <si>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</si>
  <si>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</si>
  <si>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</si>
  <si>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</si>
  <si>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</si>
  <si>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</si>
  <si>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</si>
  <si>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</si>
  <si>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</si>
  <si>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</si>
  <si>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</si>
  <si>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</si>
  <si>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</si>
  <si>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</si>
  <si>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</si>
  <si>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</si>
  <si>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</si>
  <si>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</si>
  <si>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</si>
  <si>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</si>
  <si>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</si>
  <si>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</si>
  <si>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</si>
  <si>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</si>
  <si>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</si>
  <si>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</si>
  <si>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</si>
  <si>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</si>
  <si>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</si>
  <si>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</si>
  <si>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</si>
  <si>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</si>
  <si>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</si>
  <si>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</si>
  <si>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</si>
  <si>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</si>
  <si>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</si>
  <si>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</si>
  <si>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</si>
  <si>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</si>
  <si>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</si>
  <si>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</si>
  <si>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</si>
  <si>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</si>
  <si>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</si>
  <si>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</si>
  <si>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</si>
  <si>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</si>
  <si>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</si>
  <si>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</si>
  <si>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</si>
  <si>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</si>
  <si>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</si>
  <si>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</si>
  <si>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</si>
  <si>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</si>
  <si>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</si>
  <si>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</si>
  <si>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</si>
  <si>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</si>
  <si>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</si>
  <si>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</si>
  <si>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</si>
  <si>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</si>
  <si>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</si>
  <si>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</si>
  <si>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</si>
  <si>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</si>
  <si>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</si>
  <si>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</si>
  <si>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</si>
  <si>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</si>
  <si>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</si>
  <si>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</si>
  <si>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</si>
  <si>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</si>
  <si>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</si>
  <si>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</si>
  <si>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</si>
  <si>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</si>
  <si>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</si>
  <si>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</si>
  <si>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</si>
  <si>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</si>
  <si>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</si>
  <si>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</si>
  <si>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</si>
  <si>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</si>
  <si>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</si>
  <si>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</si>
  <si>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</si>
  <si>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</si>
  <si>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</si>
  <si>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</si>
  <si>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</si>
  <si>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</si>
  <si>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</si>
  <si>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</si>
  <si>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</si>
  <si>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</si>
  <si>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</si>
  <si>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</si>
  <si>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</si>
  <si>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</si>
  <si>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</si>
  <si>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</si>
  <si>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</si>
  <si>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</si>
  <si>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</si>
  <si>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</si>
  <si>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</si>
  <si>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</si>
  <si>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</si>
  <si>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</si>
  <si>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</si>
  <si>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</si>
  <si>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</si>
  <si>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</si>
  <si>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</si>
  <si>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</si>
  <si>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</si>
  <si>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</si>
  <si>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</si>
  <si>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</si>
  <si>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</si>
  <si>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</si>
  <si>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</si>
  <si>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</si>
  <si>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</si>
  <si>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</si>
  <si>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</si>
  <si>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</si>
  <si>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</si>
  <si>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</si>
  <si>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</si>
  <si>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</si>
  <si>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</si>
  <si>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</si>
  <si>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</si>
  <si>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</si>
  <si>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</si>
  <si>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</si>
  <si>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</si>
  <si>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</si>
  <si>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</si>
  <si>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</si>
  <si>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</si>
  <si>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</si>
  <si>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</si>
  <si>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</si>
  <si>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</si>
  <si>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</si>
  <si>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</si>
  <si>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</si>
  <si>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</si>
  <si>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</si>
  <si>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</si>
  <si>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</si>
  <si>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</si>
  <si>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</si>
  <si>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</si>
  <si>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</si>
  <si>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</si>
  <si>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</si>
  <si>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</si>
  <si>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</si>
  <si>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</si>
  <si>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</si>
  <si>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</si>
  <si>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</si>
  <si>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</si>
  <si>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</si>
  <si>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</si>
  <si>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</si>
  <si>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</si>
  <si>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</si>
  <si>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</si>
  <si>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</si>
  <si>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</si>
  <si>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</si>
  <si>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</si>
  <si>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</si>
  <si>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</si>
  <si>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</si>
  <si>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</si>
  <si>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</si>
  <si>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</si>
  <si>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</si>
  <si>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</si>
  <si>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</si>
  <si>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</si>
  <si>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</si>
  <si>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</si>
  <si>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</si>
  <si>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</si>
  <si>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</si>
  <si>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</si>
  <si>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</si>
  <si>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</si>
  <si>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</si>
  <si>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</si>
  <si>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</si>
  <si>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</si>
  <si>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</si>
  <si>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</si>
  <si>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</si>
  <si>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</si>
  <si>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</si>
  <si>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</si>
  <si>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</si>
  <si>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</si>
  <si>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</si>
  <si>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</si>
  <si>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</si>
  <si>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</si>
  <si>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</si>
  <si>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</si>
  <si>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</si>
  <si>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</si>
  <si>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</si>
  <si>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</si>
  <si>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</si>
  <si>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</si>
  <si>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</si>
  <si>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</si>
  <si>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</si>
  <si>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</si>
  <si>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</si>
  <si>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</si>
  <si>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</si>
  <si>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</si>
  <si>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</si>
  <si>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</si>
  <si>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</si>
  <si>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</si>
  <si>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</si>
  <si>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</si>
  <si>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</si>
  <si>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</si>
  <si>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</si>
  <si>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</si>
  <si>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</si>
  <si>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</si>
  <si>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</si>
  <si>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</si>
  <si>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</si>
  <si>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</si>
  <si>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</si>
  <si>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</si>
  <si>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</si>
  <si>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</si>
  <si>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</si>
  <si>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</si>
  <si>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</si>
  <si>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</si>
  <si>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</si>
  <si>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</si>
  <si>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</si>
  <si>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</si>
  <si>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</si>
  <si>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</si>
  <si>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</si>
  <si>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</si>
  <si>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</si>
  <si>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</si>
  <si>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</si>
  <si>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</si>
  <si>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</si>
  <si>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</si>
  <si>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</si>
  <si>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</si>
  <si>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</si>
  <si>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</si>
  <si>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</si>
  <si>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</si>
  <si>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</si>
  <si>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</si>
  <si>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</si>
  <si>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</si>
  <si>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</si>
  <si>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</si>
  <si>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</si>
  <si>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</si>
  <si>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</si>
  <si>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</si>
  <si>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</si>
  <si>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</si>
  <si>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</si>
  <si>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</si>
  <si>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</si>
  <si>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</si>
  <si>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</si>
  <si>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</si>
  <si>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</si>
  <si>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</si>
  <si>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</si>
  <si>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</si>
  <si>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</si>
  <si>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</si>
  <si>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</si>
  <si>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</si>
  <si>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</si>
  <si>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</si>
  <si>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</si>
  <si>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</si>
  <si>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</si>
  <si>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</si>
  <si>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</si>
  <si>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</si>
  <si>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</si>
  <si>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</si>
  <si>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</si>
  <si>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</si>
  <si>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</si>
  <si>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</si>
  <si>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</si>
  <si>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</si>
  <si>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</si>
  <si>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</si>
  <si>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</si>
  <si>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</si>
  <si>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</si>
  <si>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</si>
  <si>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</si>
  <si>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</si>
  <si>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</si>
  <si>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</si>
  <si>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</si>
  <si>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</si>
  <si>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</si>
  <si>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</si>
  <si>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</si>
  <si>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</si>
  <si>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</si>
  <si>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</si>
  <si>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</si>
  <si>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</si>
  <si>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</si>
  <si>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</si>
  <si>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</si>
  <si>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</si>
  <si>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</si>
  <si>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</si>
  <si>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</si>
  <si>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</si>
  <si>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</si>
  <si>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</si>
  <si>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</si>
  <si>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</si>
  <si>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</si>
  <si>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</si>
  <si>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</si>
  <si>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</si>
  <si>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</si>
  <si>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</si>
  <si>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</si>
  <si>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</si>
  <si>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</si>
  <si>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</si>
  <si>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</si>
  <si>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</si>
  <si>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</si>
  <si>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</si>
  <si>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</si>
  <si>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</si>
  <si>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</si>
  <si>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</si>
  <si>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</si>
  <si>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</si>
  <si>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</si>
  <si>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</si>
  <si>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</si>
  <si>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</si>
  <si>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</si>
  <si>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</si>
  <si>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</si>
  <si>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</si>
  <si>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</si>
  <si>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</si>
  <si>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</si>
  <si>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</si>
  <si>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</si>
  <si>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</si>
  <si>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</si>
  <si>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</si>
  <si>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</si>
  <si>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</si>
  <si>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</si>
  <si>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</si>
  <si>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</si>
  <si>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</si>
  <si>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</si>
  <si>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</si>
  <si>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</si>
  <si>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</si>
  <si>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</si>
  <si>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</si>
  <si>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</si>
  <si>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</si>
  <si>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</si>
  <si>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</si>
  <si>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</si>
  <si>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</si>
  <si>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</si>
  <si>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</si>
  <si>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</si>
  <si>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</si>
  <si>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</si>
  <si>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</si>
  <si>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</si>
  <si>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</si>
  <si>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</si>
  <si>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</si>
  <si>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</si>
  <si>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</si>
  <si>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</si>
  <si>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</si>
  <si>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</si>
  <si>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</si>
  <si>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</si>
  <si>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</si>
  <si>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</si>
  <si>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</si>
  <si>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</si>
  <si>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</si>
  <si>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</si>
  <si>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</si>
  <si>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</si>
  <si>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</si>
  <si>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</si>
  <si>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</si>
  <si>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</si>
  <si>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</si>
  <si>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</si>
  <si>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</si>
  <si>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</si>
  <si>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</si>
  <si>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</si>
  <si>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</si>
  <si>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</si>
  <si>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</si>
  <si>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</si>
  <si>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</si>
  <si>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</si>
  <si>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</si>
  <si>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</si>
  <si>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</si>
  <si>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</si>
  <si>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</si>
  <si>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</si>
  <si>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</si>
  <si>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</si>
  <si>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</si>
  <si>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</si>
  <si>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</si>
  <si>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</si>
  <si>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</si>
  <si>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</si>
  <si>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</si>
  <si>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</si>
  <si>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</si>
  <si>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</si>
  <si>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</si>
  <si>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</si>
  <si>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</si>
  <si>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</si>
  <si>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</si>
  <si>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</si>
  <si>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</si>
  <si>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</si>
  <si>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</si>
  <si>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</si>
  <si>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</si>
  <si>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</si>
  <si>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</si>
  <si>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</si>
  <si>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</si>
  <si>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</si>
  <si>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</si>
  <si>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</si>
  <si>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</si>
  <si>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</si>
  <si>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</si>
  <si>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</si>
  <si>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</si>
  <si>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</si>
  <si>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</si>
  <si>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</si>
  <si>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</si>
  <si>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</si>
  <si>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</si>
  <si>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</si>
  <si>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</si>
  <si>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</si>
  <si>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</si>
  <si>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</si>
  <si>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</si>
  <si>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</si>
  <si>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</si>
  <si>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</si>
  <si>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</si>
  <si>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</si>
  <si>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</si>
  <si>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</si>
  <si>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</si>
  <si>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</si>
  <si>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</si>
  <si>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</si>
  <si>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</si>
  <si>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</si>
  <si>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</si>
  <si>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</si>
  <si>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</si>
  <si>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</si>
  <si>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</si>
  <si>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</si>
  <si>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</si>
  <si>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</si>
  <si>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</si>
  <si>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</si>
  <si>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</si>
  <si>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</si>
  <si>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</si>
  <si>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</si>
  <si>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</si>
  <si>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</si>
  <si>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</si>
  <si>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</si>
  <si>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</si>
  <si>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</si>
  <si>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</si>
  <si>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</si>
  <si>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</si>
  <si>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</si>
  <si>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</si>
  <si>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</si>
  <si>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</si>
  <si>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</si>
  <si>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</si>
  <si>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</si>
  <si>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</si>
  <si>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</si>
  <si>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</si>
  <si>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</si>
  <si>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</si>
  <si>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</si>
  <si>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</si>
  <si>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</si>
  <si>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</si>
  <si>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</si>
  <si>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</si>
  <si>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</si>
  <si>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</si>
  <si>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</si>
  <si>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</si>
  <si>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</si>
  <si>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</si>
  <si>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</si>
  <si>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</si>
  <si>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</si>
  <si>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</si>
  <si>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</si>
  <si>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</si>
  <si>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</si>
  <si>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</si>
  <si>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</si>
  <si>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</si>
  <si>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</si>
  <si>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</si>
  <si>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</si>
  <si>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</si>
  <si>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</si>
  <si>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</si>
  <si>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</si>
  <si>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</si>
  <si>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</si>
  <si>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</si>
  <si>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</si>
  <si>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</si>
  <si>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</si>
  <si>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</si>
  <si>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</si>
  <si>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</si>
  <si>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</si>
  <si>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</si>
  <si>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</si>
  <si>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</si>
  <si>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</si>
  <si>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</si>
  <si>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</si>
  <si>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</si>
  <si>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</si>
  <si>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</si>
  <si>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</si>
  <si>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</si>
  <si>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</si>
  <si>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</si>
  <si>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</si>
  <si>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</si>
  <si>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</si>
  <si>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</si>
  <si>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</si>
  <si>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</si>
  <si>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</si>
  <si>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</si>
  <si>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</si>
  <si>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</si>
  <si>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</si>
  <si>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</si>
  <si>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</si>
  <si>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</si>
  <si>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</si>
  <si>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</si>
  <si>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</si>
  <si>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</si>
  <si>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</si>
  <si>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</si>
  <si>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</si>
  <si>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</si>
  <si>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</si>
  <si>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</si>
  <si>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</si>
  <si>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</si>
  <si>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</si>
  <si>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</si>
  <si>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</si>
  <si>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</si>
  <si>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</si>
  <si>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</si>
  <si>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</si>
  <si>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</si>
  <si>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</si>
  <si>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</si>
  <si>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</si>
  <si>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</si>
  <si>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</si>
  <si>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</si>
  <si>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</si>
  <si>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</si>
  <si>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</si>
  <si>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</si>
  <si>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</si>
  <si>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</si>
  <si>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</si>
  <si>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</si>
  <si>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</si>
  <si>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</si>
  <si>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</si>
  <si>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</si>
  <si>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</si>
  <si>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</si>
  <si>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</si>
  <si>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</si>
  <si>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</si>
  <si>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</si>
  <si>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</si>
  <si>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</si>
  <si>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</si>
  <si>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</si>
  <si>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</si>
  <si>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</si>
  <si>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</si>
  <si>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</si>
  <si>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</si>
  <si>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</si>
  <si>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</si>
  <si>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</si>
  <si>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</si>
  <si>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</si>
  <si>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</si>
  <si>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</si>
  <si>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</si>
  <si>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</si>
  <si>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</si>
  <si>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</si>
  <si>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</si>
  <si>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</si>
  <si>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</si>
  <si>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</si>
  <si>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</si>
  <si>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</si>
  <si>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</si>
  <si>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</si>
  <si>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</si>
  <si>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</si>
  <si>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</si>
  <si>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</si>
  <si>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</si>
  <si>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</si>
  <si>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</si>
  <si>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</si>
  <si>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</si>
  <si>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</si>
  <si>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</si>
  <si>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</si>
  <si>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</si>
  <si>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</si>
  <si>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</si>
  <si>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</si>
  <si>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</si>
  <si>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</si>
  <si>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</si>
  <si>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</si>
  <si>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</si>
  <si>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</si>
  <si>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</si>
  <si>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</si>
  <si>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</si>
  <si>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</si>
  <si>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</si>
  <si>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</si>
  <si>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</si>
  <si>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</si>
  <si>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</si>
  <si>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</si>
  <si>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</si>
  <si>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</si>
  <si>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</si>
  <si>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</si>
  <si>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</si>
  <si>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</si>
  <si>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</si>
  <si>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</si>
  <si>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</si>
  <si>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</si>
  <si>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</si>
  <si>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</si>
  <si>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</si>
  <si>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</si>
  <si>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</si>
  <si>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</si>
  <si>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</si>
  <si>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</si>
  <si>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</si>
  <si>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</si>
  <si>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</si>
  <si>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</si>
  <si>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</si>
  <si>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</si>
  <si>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</si>
  <si>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</si>
  <si>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</si>
  <si>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</si>
  <si>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</si>
  <si>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</si>
  <si>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</si>
  <si>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</si>
  <si>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</si>
  <si>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</si>
  <si>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</si>
  <si>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</si>
  <si>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</si>
  <si>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</si>
  <si>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</si>
  <si>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</si>
  <si>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</si>
  <si>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</si>
  <si>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</si>
  <si>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</si>
  <si>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</si>
  <si>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</si>
  <si>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</si>
  <si>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</si>
  <si>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</si>
  <si>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</si>
  <si>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</si>
  <si>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</si>
  <si>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</si>
  <si>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</si>
  <si>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</si>
  <si>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</si>
  <si>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</si>
  <si>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</si>
  <si>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</si>
  <si>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</si>
  <si>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</si>
  <si>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</si>
  <si>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</si>
  <si>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</si>
  <si>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</si>
  <si>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</si>
  <si>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</si>
  <si>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</si>
  <si>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</si>
  <si>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</si>
  <si>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</si>
  <si>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</si>
  <si>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</si>
  <si>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</si>
  <si>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</si>
  <si>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</si>
  <si>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</si>
  <si>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</si>
  <si>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</si>
  <si>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</si>
  <si>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</si>
  <si>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</si>
  <si>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</si>
  <si>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</si>
  <si>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</si>
  <si>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</si>
  <si>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</si>
  <si>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</si>
  <si>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</si>
  <si>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</si>
  <si>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</si>
  <si>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</si>
  <si>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</si>
  <si>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</si>
  <si>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</si>
  <si>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</si>
  <si>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</si>
  <si>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</si>
  <si>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</si>
  <si>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</si>
  <si>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</si>
  <si>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</si>
  <si>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</si>
  <si>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</si>
  <si>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</si>
  <si>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</si>
  <si>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</si>
  <si>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</si>
  <si>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</si>
  <si>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</si>
  <si>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</si>
  <si>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</si>
  <si>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</si>
  <si>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</si>
  <si>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</si>
  <si>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</si>
  <si>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</si>
  <si>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</si>
  <si>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</si>
  <si>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</si>
  <si>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</si>
  <si>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</si>
  <si>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</si>
  <si>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</si>
  <si>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</si>
  <si>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</si>
  <si>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</si>
  <si>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</si>
  <si>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</si>
  <si>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</si>
  <si>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</si>
  <si>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</si>
  <si>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</si>
  <si>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</si>
  <si>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</si>
  <si>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</si>
  <si>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</si>
  <si>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</si>
  <si>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</si>
  <si>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</si>
  <si>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</si>
  <si>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</si>
  <si>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</si>
  <si>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</si>
  <si>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</si>
  <si>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</si>
  <si>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</si>
  <si>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</si>
  <si>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</si>
  <si>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</si>
  <si>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</si>
  <si>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</si>
  <si>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</si>
  <si>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</si>
  <si>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</si>
  <si>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</si>
  <si>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</si>
  <si>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</si>
  <si>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</si>
  <si>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</si>
  <si>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</si>
  <si>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</si>
  <si>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</si>
  <si>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</si>
  <si>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</si>
  <si>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</si>
  <si>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</si>
  <si>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</si>
  <si>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</si>
  <si>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</si>
  <si>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</si>
  <si>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</si>
  <si>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</si>
  <si>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</si>
  <si>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</si>
  <si>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</si>
  <si>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</si>
  <si>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</si>
  <si>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</si>
  <si>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</si>
  <si>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</si>
  <si>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</si>
  <si>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</si>
  <si>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</si>
  <si>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</si>
  <si>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</si>
  <si>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</si>
  <si>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</si>
  <si>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</si>
  <si>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</si>
  <si>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</si>
  <si>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</si>
  <si>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</si>
  <si>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</si>
  <si>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</si>
  <si>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</si>
  <si>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</si>
  <si>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</si>
  <si>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</si>
  <si>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</si>
  <si>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</si>
  <si>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</si>
  <si>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</si>
  <si>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</si>
  <si>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</si>
  <si>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</si>
  <si>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</si>
  <si>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</si>
  <si>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</si>
  <si>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</si>
  <si>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</si>
  <si>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</si>
  <si>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</si>
  <si>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</si>
  <si>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</si>
  <si>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</si>
  <si>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</si>
  <si>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</si>
  <si>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</si>
  <si>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</si>
  <si>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</si>
  <si>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</si>
  <si>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</si>
  <si>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</si>
  <si>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</si>
  <si>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</si>
  <si>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</si>
  <si>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</si>
  <si>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</si>
  <si>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</si>
  <si>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</si>
  <si>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</si>
  <si>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</si>
  <si>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</si>
  <si>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</si>
  <si>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</si>
  <si>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</si>
  <si>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</si>
  <si>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</si>
  <si>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</si>
  <si>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</si>
  <si>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</si>
  <si>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</si>
  <si>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</si>
  <si>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</si>
  <si>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</si>
  <si>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</si>
  <si>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</si>
  <si>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</si>
  <si>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</si>
  <si>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</si>
  <si>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</si>
  <si>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</si>
  <si>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</si>
  <si>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</si>
  <si>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</si>
  <si>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</si>
  <si>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</si>
  <si>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</si>
  <si>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</si>
  <si>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</si>
  <si>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</si>
  <si>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</si>
  <si>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</si>
  <si>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</si>
  <si>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</si>
  <si>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</si>
  <si>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</si>
  <si>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</si>
  <si>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</si>
  <si>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</si>
  <si>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</si>
  <si>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</si>
  <si>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</si>
  <si>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</si>
  <si>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</si>
  <si>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</si>
  <si>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</si>
  <si>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</si>
  <si>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</si>
  <si>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</si>
  <si>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</si>
  <si>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</si>
  <si>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</si>
  <si>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</si>
  <si>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</si>
  <si>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</si>
  <si>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</si>
  <si>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</si>
  <si>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</si>
  <si>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</si>
  <si>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</si>
  <si>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</si>
  <si>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</si>
  <si>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</si>
  <si>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</si>
  <si>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</si>
  <si>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</si>
  <si>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</si>
  <si>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</si>
  <si>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</si>
  <si>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</si>
  <si>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</si>
  <si>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</si>
  <si>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</si>
  <si>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</si>
  <si>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</si>
  <si>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</si>
  <si>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</si>
  <si>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</si>
  <si>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</si>
  <si>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</si>
  <si>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</si>
  <si>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</si>
  <si>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</si>
  <si>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</si>
  <si>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</si>
  <si>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</si>
  <si>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</si>
  <si>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</si>
  <si>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</si>
  <si>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</si>
  <si>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</si>
  <si>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</si>
  <si>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</si>
  <si>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</si>
  <si>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</si>
  <si>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</si>
  <si>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</si>
  <si>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</si>
  <si>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</si>
  <si>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</si>
  <si>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</si>
  <si>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</si>
  <si>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</si>
  <si>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</si>
  <si>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</si>
  <si>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</si>
  <si>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</si>
  <si>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</si>
  <si>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</si>
  <si>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</si>
  <si>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</si>
  <si>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</si>
  <si>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</si>
  <si>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</si>
  <si>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</si>
  <si>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</si>
  <si>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</si>
  <si>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</si>
  <si>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</si>
  <si>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</si>
  <si>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</si>
  <si>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</si>
  <si>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</si>
  <si>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</si>
  <si>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</si>
  <si>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</si>
  <si>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</si>
  <si>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</si>
  <si>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</si>
  <si>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</si>
  <si>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</si>
  <si>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</si>
  <si>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</si>
  <si>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</si>
  <si>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</si>
  <si>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</si>
  <si>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</si>
  <si>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</si>
  <si>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</si>
  <si>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</si>
  <si>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</si>
  <si>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</si>
  <si>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</si>
  <si>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</si>
  <si>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</si>
  <si>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</si>
  <si>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</si>
  <si>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</si>
  <si>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</si>
  <si>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</si>
  <si>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</si>
  <si>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</si>
  <si>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</si>
  <si>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</si>
  <si>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</si>
  <si>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</si>
  <si>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</si>
  <si>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</si>
  <si>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</si>
  <si>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</si>
  <si>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</si>
  <si>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</si>
  <si>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</si>
  <si>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</si>
  <si>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</si>
  <si>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</si>
  <si>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</si>
  <si>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</si>
  <si>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</si>
  <si>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</si>
  <si>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</si>
  <si>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</si>
  <si>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</si>
  <si>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</si>
  <si>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</si>
  <si>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</si>
  <si>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</si>
  <si>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</si>
  <si>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</si>
  <si>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</si>
  <si>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</si>
  <si>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</si>
  <si>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</si>
  <si>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</si>
  <si>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</si>
  <si>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</si>
  <si>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</si>
  <si>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</si>
  <si>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</si>
  <si>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</si>
  <si>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</si>
  <si>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</si>
  <si>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</si>
  <si>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</si>
  <si>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</si>
  <si>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</si>
  <si>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</si>
  <si>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</si>
  <si>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</si>
  <si>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</si>
  <si>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</si>
  <si>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</si>
  <si>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</si>
  <si>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</si>
  <si>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</si>
  <si>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</si>
  <si>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</si>
  <si>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</si>
  <si>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</si>
  <si>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</si>
  <si>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</si>
  <si>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</si>
  <si>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</si>
  <si>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</si>
  <si>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</si>
  <si>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</si>
  <si>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</si>
  <si>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</si>
  <si>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</si>
  <si>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</si>
  <si>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</si>
  <si>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</si>
  <si>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</si>
  <si>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</si>
  <si>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</si>
  <si>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</si>
  <si>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</si>
  <si>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</si>
  <si>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</si>
  <si>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</si>
  <si>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</si>
  <si>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</si>
  <si>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</si>
  <si>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</si>
  <si>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</si>
  <si>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</si>
  <si>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</si>
  <si>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</si>
  <si>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</si>
  <si>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</si>
  <si>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</si>
  <si>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</si>
  <si>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</si>
  <si>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</si>
  <si>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</si>
  <si>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</si>
  <si>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</si>
  <si>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</si>
  <si>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</si>
  <si>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</si>
  <si>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</si>
  <si>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</si>
  <si>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</si>
  <si>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</si>
  <si>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</si>
  <si>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</si>
  <si>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</si>
  <si>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</si>
  <si>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</si>
  <si>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</si>
  <si>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</si>
  <si>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</si>
  <si>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</si>
  <si>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</si>
  <si>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</si>
  <si>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</si>
  <si>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</si>
  <si>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</si>
  <si>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</si>
  <si>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</si>
  <si>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</si>
  <si>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</si>
  <si>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</si>
  <si>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</si>
  <si>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</si>
  <si>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</si>
  <si>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</si>
  <si>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</si>
  <si>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</si>
  <si>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</si>
  <si>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</si>
  <si>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</si>
  <si>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</si>
  <si>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</si>
  <si>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</si>
  <si>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</si>
  <si>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</si>
  <si>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</si>
  <si>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</si>
  <si>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</si>
  <si>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</si>
  <si>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</si>
  <si>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</si>
  <si>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</si>
  <si>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</si>
  <si>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</si>
  <si>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</si>
  <si>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</si>
  <si>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</si>
  <si>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</si>
  <si>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</si>
  <si>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</si>
  <si>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</si>
  <si>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</si>
  <si>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</si>
  <si>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</si>
  <si>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</si>
  <si>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</si>
  <si>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</si>
  <si>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</si>
  <si>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</si>
  <si>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</si>
  <si>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</si>
  <si>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</si>
  <si>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</si>
  <si>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</si>
  <si>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</si>
  <si>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</si>
  <si>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</si>
  <si>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</si>
  <si>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</si>
  <si>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</si>
  <si>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</si>
  <si>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</si>
  <si>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</si>
  <si>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</si>
  <si>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</si>
  <si>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</si>
  <si>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</si>
  <si>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</si>
  <si>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</si>
  <si>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</si>
  <si>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</si>
  <si>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</si>
  <si>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</si>
  <si>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</si>
  <si>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</si>
  <si>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</si>
  <si>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</si>
  <si>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</si>
  <si>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</si>
  <si>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</si>
  <si>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</si>
  <si>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</si>
  <si>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</si>
  <si>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</si>
  <si>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</si>
  <si>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</si>
  <si>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</si>
  <si>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</si>
  <si>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</si>
  <si>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</si>
  <si>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</si>
  <si>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</si>
  <si>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</si>
  <si>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</si>
  <si>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</si>
  <si>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</si>
  <si>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</si>
  <si>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</si>
  <si>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</si>
  <si>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</si>
  <si>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</si>
  <si>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</si>
  <si>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</si>
  <si>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</si>
  <si>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</si>
  <si>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</si>
  <si>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</si>
  <si>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</si>
  <si>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</si>
  <si>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</si>
  <si>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</si>
  <si>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</si>
  <si>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</si>
  <si>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</si>
  <si>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</si>
  <si>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</si>
  <si>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</si>
  <si>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</si>
  <si>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</si>
  <si>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</si>
  <si>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</si>
  <si>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</si>
  <si>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</si>
  <si>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</si>
  <si>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</si>
  <si>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</si>
  <si>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</si>
  <si>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</si>
  <si>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</si>
  <si>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</si>
  <si>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</si>
  <si>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</si>
  <si>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</si>
  <si>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</si>
  <si>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</si>
  <si>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</si>
  <si>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</si>
  <si>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</si>
  <si>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</si>
  <si>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</si>
  <si>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</si>
  <si>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</si>
  <si>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</si>
  <si>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</si>
  <si>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</si>
  <si>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</si>
  <si>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</si>
  <si>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</si>
  <si>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</si>
  <si>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</si>
  <si>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</si>
  <si>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</si>
  <si>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</si>
  <si>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</si>
  <si>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</si>
  <si>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</si>
  <si>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</si>
  <si>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</si>
  <si>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</si>
  <si>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</si>
  <si>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</si>
  <si>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</si>
  <si>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</si>
  <si>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</si>
  <si>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</si>
  <si>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</si>
  <si>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</si>
  <si>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</si>
  <si>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</si>
  <si>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</si>
  <si>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</si>
  <si>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</si>
  <si>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</si>
  <si>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</si>
  <si>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</si>
  <si>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</si>
  <si>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</si>
  <si>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</si>
  <si>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</si>
  <si>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</si>
  <si>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</si>
  <si>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</si>
  <si>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</si>
  <si>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</si>
  <si>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</si>
  <si>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</si>
  <si>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</si>
  <si>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</si>
  <si>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</si>
  <si>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</si>
  <si>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</si>
  <si>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</si>
  <si>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</si>
  <si>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</si>
  <si>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</si>
  <si>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</si>
  <si>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</si>
  <si>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</si>
  <si>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</si>
  <si>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</si>
  <si>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</si>
  <si>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</si>
  <si>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</si>
  <si>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</si>
  <si>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</si>
  <si>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</si>
  <si>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</si>
  <si>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</si>
  <si>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</si>
  <si>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</si>
  <si>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</si>
  <si>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</si>
  <si>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</si>
  <si>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</si>
  <si>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</si>
  <si>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</si>
  <si>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</si>
  <si>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</si>
  <si>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</si>
  <si>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</si>
  <si>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</si>
  <si>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</si>
  <si>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</si>
  <si>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</si>
  <si>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</si>
  <si>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</si>
  <si>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</si>
  <si>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</si>
  <si>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</si>
  <si>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</si>
  <si>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</si>
  <si>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</si>
  <si>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</si>
  <si>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</si>
  <si>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</si>
  <si>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</si>
  <si>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</si>
  <si>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</si>
  <si>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</si>
  <si>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</si>
  <si>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</si>
  <si>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</si>
  <si>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</si>
  <si>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</si>
  <si>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</si>
  <si>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</si>
  <si>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</si>
  <si>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</si>
  <si>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</si>
  <si>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</si>
  <si>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</si>
  <si>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</si>
  <si>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</si>
  <si>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</si>
  <si>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</si>
  <si>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</si>
  <si>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</si>
  <si>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</si>
  <si>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</si>
  <si>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</si>
  <si>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</si>
  <si>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</si>
  <si>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</si>
  <si>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</si>
  <si>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</si>
  <si>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</si>
  <si>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</si>
  <si>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</si>
  <si>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</si>
  <si>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</si>
  <si>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</si>
  <si>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</si>
  <si>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</si>
  <si>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</si>
  <si>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</si>
  <si>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</si>
  <si>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</si>
  <si>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</si>
  <si>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</si>
  <si>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</si>
  <si>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</si>
  <si>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</si>
  <si>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</si>
  <si>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</si>
  <si>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</si>
  <si>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</si>
  <si>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</si>
  <si>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</si>
  <si>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</si>
  <si>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</si>
  <si>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</si>
  <si>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</si>
  <si>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</si>
  <si>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</si>
  <si>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</si>
  <si>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</si>
  <si>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</si>
  <si>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</si>
  <si>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</si>
  <si>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</si>
  <si>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</si>
  <si>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</si>
  <si>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</si>
  <si>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</si>
  <si>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</si>
  <si>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</si>
  <si>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</si>
  <si>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</si>
  <si>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</si>
  <si>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</si>
  <si>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</si>
  <si>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</si>
  <si>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</si>
  <si>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</si>
  <si>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</si>
  <si>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</si>
  <si>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</si>
  <si>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</si>
  <si>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</si>
  <si>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</si>
  <si>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</si>
  <si>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</si>
  <si>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</si>
  <si>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</si>
  <si>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</si>
  <si>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</si>
  <si>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</si>
  <si>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</si>
  <si>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</si>
  <si>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</si>
  <si>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</si>
  <si>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</si>
  <si>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</si>
  <si>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</si>
  <si>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</si>
  <si>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</si>
  <si>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</si>
  <si>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</si>
  <si>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</si>
  <si>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</si>
  <si>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</si>
  <si>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</si>
  <si>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</si>
  <si>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</si>
  <si>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</si>
  <si>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</si>
  <si>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</si>
  <si>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</si>
  <si>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</si>
  <si>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</si>
  <si>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</si>
  <si>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</si>
  <si>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</si>
  <si>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</si>
  <si>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</si>
  <si>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</si>
  <si>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</si>
  <si>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</si>
  <si>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</si>
  <si>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</si>
  <si>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</si>
  <si>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</si>
  <si>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</si>
  <si>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</si>
  <si>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</si>
  <si>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</si>
  <si>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</si>
  <si>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</si>
  <si>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</si>
  <si>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</si>
  <si>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</si>
  <si>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</si>
  <si>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</si>
  <si>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</si>
  <si>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</si>
  <si>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</si>
  <si>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</si>
  <si>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</si>
  <si>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</si>
  <si>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</si>
  <si>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</si>
  <si>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</si>
  <si>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</si>
  <si>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</si>
  <si>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</si>
  <si>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</si>
  <si>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</si>
  <si>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</si>
  <si>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</si>
  <si>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</si>
  <si>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</si>
  <si>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</si>
  <si>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</si>
  <si>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</si>
  <si>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</si>
  <si>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</si>
  <si>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</si>
  <si>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</si>
  <si>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</si>
  <si>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</si>
  <si>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</si>
  <si>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</si>
  <si>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</si>
  <si>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</si>
  <si>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</si>
  <si>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</si>
  <si>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</si>
  <si>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</si>
  <si>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</si>
  <si>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</si>
  <si>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</si>
  <si>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</si>
  <si>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</si>
  <si>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</si>
  <si>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</si>
  <si>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</si>
  <si>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</si>
  <si>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</si>
  <si>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</si>
  <si>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</si>
  <si>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</si>
  <si>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</si>
  <si>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</si>
  <si>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</si>
  <si>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</si>
  <si>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</si>
  <si>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</si>
  <si>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</si>
  <si>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</si>
  <si>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</si>
  <si>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</si>
  <si>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</si>
  <si>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</si>
  <si>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</si>
  <si>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</si>
  <si>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</si>
  <si>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</si>
  <si>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</si>
  <si>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</si>
  <si>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</si>
  <si>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</si>
  <si>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</si>
  <si>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</si>
  <si>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</si>
  <si>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</si>
  <si>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</si>
  <si>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</si>
  <si>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</si>
  <si>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</si>
  <si>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</si>
  <si>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</si>
  <si>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</si>
  <si>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</si>
  <si>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</si>
  <si>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</si>
  <si>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</si>
  <si>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</si>
  <si>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</si>
  <si>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</si>
  <si>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</si>
  <si>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</si>
  <si>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</si>
  <si>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</si>
  <si>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</si>
  <si>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</si>
  <si>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</si>
  <si>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</si>
  <si>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</si>
  <si>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</si>
  <si>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</si>
  <si>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</si>
  <si>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</si>
  <si>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</si>
  <si>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</si>
  <si>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</si>
  <si>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</si>
  <si>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</si>
  <si>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</si>
  <si>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</si>
  <si>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</si>
  <si>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</si>
  <si>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</si>
  <si>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</si>
  <si>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</si>
  <si>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</si>
  <si>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</si>
  <si>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</si>
  <si>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</si>
  <si>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</si>
  <si>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</si>
  <si>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</si>
  <si>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</si>
  <si>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</si>
  <si>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</si>
  <si>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</si>
  <si>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</si>
  <si>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</si>
  <si>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</si>
  <si>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</si>
  <si>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</si>
  <si>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</si>
  <si>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</si>
  <si>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</si>
  <si>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</si>
  <si>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</si>
  <si>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</si>
  <si>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</si>
  <si>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</si>
  <si>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</si>
  <si>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</si>
  <si>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</si>
  <si>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</si>
  <si>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</si>
  <si>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</si>
  <si>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</si>
  <si>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</si>
  <si>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</si>
  <si>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</si>
  <si>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</si>
  <si>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</si>
  <si>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</si>
  <si>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</si>
  <si>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</si>
  <si>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</si>
  <si>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</si>
  <si>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</si>
  <si>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</si>
  <si>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</si>
  <si>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</si>
  <si>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</si>
  <si>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</si>
  <si>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</si>
  <si>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</si>
  <si>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</si>
  <si>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</si>
  <si>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</si>
  <si>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</si>
  <si>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</si>
  <si>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</si>
  <si>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</si>
  <si>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</si>
  <si>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</si>
  <si>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</si>
  <si>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</si>
  <si>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</si>
  <si>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</si>
  <si>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</si>
  <si>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</si>
  <si>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</si>
  <si>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</si>
  <si>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</si>
  <si>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</si>
  <si>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</si>
  <si>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</si>
  <si>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</si>
  <si>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</si>
  <si>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</si>
  <si>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</si>
  <si>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</si>
  <si>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</si>
  <si>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</si>
  <si>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</si>
  <si>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</si>
  <si>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</si>
  <si>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</si>
  <si>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</si>
  <si>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</si>
  <si>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</si>
  <si>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</si>
  <si>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</si>
  <si>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</si>
  <si>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</si>
  <si>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</si>
  <si>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</si>
  <si>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</si>
  <si>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</si>
  <si>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</si>
  <si>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</si>
  <si>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</si>
  <si>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</si>
  <si>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</si>
  <si>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</si>
  <si>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</si>
  <si>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</si>
  <si>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</si>
  <si>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</si>
  <si>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</si>
  <si>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</si>
  <si>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</si>
  <si>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</si>
  <si>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</si>
  <si>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</si>
  <si>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</si>
  <si>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</si>
  <si>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</si>
  <si>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</si>
  <si>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</si>
  <si>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</si>
  <si>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</si>
  <si>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</si>
  <si>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</si>
  <si>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</si>
  <si>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</si>
  <si>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</si>
  <si>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</si>
  <si>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</si>
  <si>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</si>
  <si>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</si>
  <si>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</si>
  <si>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</si>
  <si>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</si>
  <si>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</si>
  <si>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</si>
  <si>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</si>
  <si>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</si>
  <si>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</si>
  <si>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</si>
  <si>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</si>
  <si>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</si>
  <si>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</si>
  <si>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</si>
  <si>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</si>
  <si>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</si>
  <si>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</si>
  <si>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</si>
  <si>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</si>
  <si>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</si>
  <si>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</si>
  <si>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</si>
  <si>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</si>
  <si>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</si>
  <si>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</si>
  <si>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</si>
  <si>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</si>
  <si>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</si>
  <si>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</si>
  <si>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</si>
  <si>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</si>
  <si>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</si>
  <si>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</si>
  <si>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</si>
  <si>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</si>
  <si>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</si>
  <si>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</si>
  <si>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</si>
  <si>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</si>
  <si>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</si>
  <si>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</si>
  <si>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</si>
  <si>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</si>
  <si>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</si>
  <si>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</si>
  <si>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</si>
  <si>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</si>
  <si>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</si>
  <si>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</si>
  <si>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</si>
  <si>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</si>
  <si>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</si>
  <si>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</si>
  <si>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</si>
  <si>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</si>
  <si>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</si>
  <si>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</si>
  <si>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</si>
  <si>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</si>
  <si>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</si>
  <si>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</si>
  <si>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</si>
  <si>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</si>
  <si>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</si>
  <si>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</si>
  <si>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</si>
  <si>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</si>
  <si>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</si>
  <si>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</si>
  <si>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</si>
  <si>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</si>
  <si>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</si>
  <si>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</si>
  <si>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</si>
  <si>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</si>
  <si>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</si>
  <si>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</si>
  <si>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</si>
  <si>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</si>
  <si>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</si>
  <si>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</si>
  <si>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</si>
  <si>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</si>
  <si>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</si>
  <si>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</si>
  <si>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</si>
  <si>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</si>
  <si>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</si>
  <si>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</si>
  <si>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</si>
  <si>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</si>
  <si>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</si>
  <si>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</si>
  <si>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</si>
  <si>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</si>
  <si>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</si>
  <si>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</si>
  <si>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</si>
  <si>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</si>
  <si>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</si>
  <si>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</si>
  <si>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</si>
  <si>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</si>
  <si>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</si>
  <si>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</si>
  <si>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</si>
  <si>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</si>
  <si>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</si>
  <si>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</si>
  <si>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</si>
  <si>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</si>
  <si>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</si>
  <si>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</si>
  <si>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</si>
  <si>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</si>
  <si>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</si>
  <si>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</si>
  <si>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</si>
  <si>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</si>
  <si>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</si>
  <si>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</si>
  <si>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</si>
  <si>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</si>
  <si>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</si>
  <si>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</si>
  <si>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</si>
  <si>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</si>
  <si>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</si>
  <si>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</si>
  <si>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</si>
  <si>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</si>
  <si>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</si>
  <si>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</si>
  <si>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</si>
  <si>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</si>
  <si>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</si>
  <si>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</si>
  <si>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</si>
  <si>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</si>
  <si>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</si>
  <si>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</si>
  <si>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</si>
  <si>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</si>
  <si>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</si>
  <si>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</si>
  <si>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</si>
  <si>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</si>
  <si>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</si>
  <si>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</si>
  <si>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</si>
  <si>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</si>
  <si>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</si>
  <si>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</si>
  <si>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</si>
  <si>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</si>
  <si>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</si>
  <si>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</si>
  <si>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</si>
  <si>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</si>
  <si>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</si>
  <si>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</si>
  <si>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</si>
  <si>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</si>
  <si>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</si>
  <si>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</si>
  <si>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</si>
  <si>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</si>
  <si>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</si>
  <si>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</si>
  <si>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</si>
  <si>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</si>
  <si>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</si>
  <si>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</si>
  <si>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</si>
  <si>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</si>
  <si>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</si>
  <si>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</si>
  <si>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</si>
  <si>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</si>
  <si>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</si>
  <si>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</si>
  <si>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</si>
  <si>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</si>
  <si>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</si>
  <si>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</si>
  <si>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</si>
  <si>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</si>
  <si>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</si>
  <si>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</si>
  <si>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</si>
  <si>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</si>
  <si>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</si>
  <si>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</si>
  <si>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</si>
  <si>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</si>
  <si>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</si>
  <si>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</si>
  <si>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</si>
  <si>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</si>
  <si>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</si>
  <si>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</si>
  <si>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</si>
  <si>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</si>
  <si>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</si>
  <si>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</si>
  <si>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</si>
  <si>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</si>
  <si>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</si>
  <si>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</si>
  <si>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</si>
  <si>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</si>
  <si>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</si>
  <si>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</si>
  <si>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</si>
  <si>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</si>
  <si>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</si>
  <si>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</si>
  <si>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</si>
  <si>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</si>
  <si>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</si>
  <si>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</si>
  <si>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</si>
  <si>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</si>
  <si>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</si>
  <si>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</si>
  <si>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</si>
  <si>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</si>
  <si>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</si>
  <si>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</si>
  <si>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</si>
  <si>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</si>
  <si>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</si>
  <si>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</si>
  <si>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</si>
  <si>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</si>
  <si>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</si>
  <si>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</si>
  <si>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</si>
  <si>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</si>
  <si>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</si>
  <si>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</si>
  <si>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</si>
  <si>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</si>
  <si>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</si>
  <si>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</si>
  <si>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</si>
  <si>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</si>
  <si>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</si>
  <si>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</si>
  <si>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</si>
  <si>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</si>
  <si>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</si>
  <si>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</si>
  <si>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</si>
  <si>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</si>
  <si>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</si>
  <si>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</si>
  <si>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</si>
  <si>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</si>
  <si>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</si>
  <si>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</si>
  <si>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</si>
  <si>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</si>
  <si>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</si>
  <si>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</si>
  <si>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</si>
  <si>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</si>
  <si>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</si>
  <si>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</si>
  <si>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</si>
  <si>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</si>
  <si>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</si>
  <si>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</si>
  <si>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</si>
  <si>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</si>
  <si>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</si>
  <si>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</si>
  <si>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</si>
  <si>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</si>
  <si>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</si>
  <si>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</si>
  <si>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</si>
  <si>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</si>
  <si>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</si>
  <si>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</si>
  <si>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</si>
  <si>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</si>
  <si>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</si>
  <si>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</si>
  <si>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</si>
  <si>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</si>
  <si>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</si>
  <si>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</si>
  <si>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</si>
  <si>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</si>
  <si>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</si>
  <si>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</si>
  <si>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</si>
  <si>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</si>
  <si>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</si>
  <si>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</si>
  <si>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</si>
  <si>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</si>
  <si>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</si>
  <si>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</si>
  <si>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</si>
  <si>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</si>
  <si>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</si>
  <si>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</si>
  <si>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</si>
  <si>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</si>
  <si>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</si>
  <si>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</si>
  <si>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</si>
  <si>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</si>
  <si>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</si>
  <si>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</si>
  <si>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</si>
  <si>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</si>
  <si>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</si>
  <si>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</si>
  <si>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</si>
  <si>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</si>
  <si>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</si>
  <si>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</si>
  <si>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</si>
  <si>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</si>
  <si>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</si>
  <si>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</si>
  <si>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</si>
  <si>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</si>
  <si>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</si>
  <si>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</si>
  <si>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</si>
  <si>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</si>
  <si>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</si>
  <si>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</si>
  <si>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</si>
  <si>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</si>
  <si>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</si>
  <si>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</si>
  <si>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</si>
  <si>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</si>
  <si>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</si>
  <si>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</si>
  <si>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</si>
  <si>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</si>
  <si>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</si>
  <si>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</si>
  <si>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</si>
  <si>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</si>
  <si>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</si>
  <si>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</si>
  <si>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</si>
  <si>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</si>
  <si>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</si>
  <si>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</si>
  <si>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</si>
  <si>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</si>
  <si>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</si>
  <si>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</si>
  <si>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</si>
  <si>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</si>
  <si>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</si>
  <si>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</si>
  <si>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</si>
  <si>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</si>
  <si>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</si>
  <si>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</si>
  <si>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</si>
  <si>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</si>
  <si>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</si>
  <si>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</si>
  <si>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</si>
  <si>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</si>
  <si>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</si>
  <si>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</si>
  <si>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</si>
  <si>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</si>
  <si>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</si>
  <si>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</si>
  <si>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</si>
  <si>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</si>
  <si>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</si>
  <si>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</si>
  <si>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</si>
  <si>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</si>
  <si>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</si>
  <si>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</si>
  <si>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</si>
  <si>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</si>
  <si>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</si>
  <si>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</si>
  <si>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</si>
  <si>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</si>
  <si>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</si>
  <si>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</si>
  <si>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</si>
  <si>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</si>
  <si>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</si>
  <si>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</si>
  <si>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</si>
  <si>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</si>
  <si>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</si>
  <si>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</si>
  <si>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</si>
  <si>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</si>
  <si>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</si>
  <si>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</si>
  <si>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</si>
  <si>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</si>
  <si>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</si>
  <si>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</si>
  <si>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</si>
  <si>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</si>
  <si>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</si>
  <si>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</si>
  <si>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</si>
  <si>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</si>
  <si>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</si>
  <si>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</si>
  <si>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</si>
  <si>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</si>
  <si>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</si>
  <si>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</si>
  <si>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</si>
  <si>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</si>
  <si>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</si>
  <si>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</si>
  <si>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</si>
  <si>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</si>
  <si>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</si>
  <si>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</si>
  <si>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</si>
  <si>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</si>
  <si>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</si>
  <si>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</si>
  <si>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</si>
  <si>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</si>
  <si>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</si>
  <si>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</si>
  <si>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</si>
  <si>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</si>
  <si>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</si>
  <si>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</si>
  <si>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</si>
  <si>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</si>
  <si>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</si>
  <si>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</si>
  <si>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</si>
  <si>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</si>
  <si>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</si>
  <si>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</si>
  <si>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</si>
  <si>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</si>
  <si>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</si>
  <si>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</si>
  <si>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</si>
  <si>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</si>
  <si>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</si>
  <si>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</si>
  <si>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</si>
  <si>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</si>
  <si>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</si>
  <si>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</si>
  <si>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</si>
  <si>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</si>
  <si>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</si>
  <si>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</si>
  <si>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</si>
  <si>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</si>
  <si>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</si>
  <si>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</si>
  <si>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</si>
  <si>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</si>
  <si>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</si>
  <si>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</si>
  <si>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</si>
  <si>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</si>
  <si>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</si>
  <si>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</si>
  <si>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</si>
  <si>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</si>
  <si>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</si>
  <si>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</si>
  <si>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</si>
  <si>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</si>
  <si>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</si>
  <si>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</si>
  <si>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</si>
  <si>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</si>
  <si>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</si>
  <si>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</si>
  <si>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</si>
  <si>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</si>
  <si>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</si>
  <si>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</si>
  <si>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</si>
  <si>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</si>
  <si>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</si>
  <si>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</si>
  <si>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</si>
  <si>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</si>
  <si>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</si>
  <si>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</si>
  <si>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</si>
  <si>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</si>
  <si>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</si>
  <si>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</si>
  <si>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</si>
  <si>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</si>
  <si>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</si>
  <si>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</si>
  <si>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</si>
  <si>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</si>
  <si>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</si>
  <si>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</si>
  <si>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</si>
  <si>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</si>
  <si>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</si>
  <si>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</si>
  <si>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</si>
  <si>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</si>
  <si>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</si>
  <si>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</si>
  <si>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</si>
  <si>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</si>
  <si>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</si>
  <si>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</si>
  <si>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</si>
  <si>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</si>
  <si>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</si>
  <si>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</si>
  <si>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</si>
  <si>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</si>
  <si>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</si>
  <si>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</si>
  <si>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</si>
  <si>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</si>
  <si>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</si>
  <si>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</si>
  <si>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</si>
  <si>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</si>
  <si>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</si>
  <si>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</si>
  <si>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</si>
  <si>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</si>
  <si>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</si>
  <si>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</si>
  <si>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</si>
  <si>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</si>
  <si>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</si>
  <si>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</si>
  <si>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</si>
  <si>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</si>
  <si>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</si>
  <si>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</si>
  <si>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</si>
  <si>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</si>
  <si>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</si>
  <si>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</si>
  <si>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</si>
  <si>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</si>
  <si>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</si>
  <si>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</si>
  <si>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</si>
  <si>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</si>
  <si>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</si>
  <si>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</si>
  <si>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</si>
  <si>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</si>
  <si>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</si>
  <si>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</si>
  <si>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</si>
  <si>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</si>
  <si>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</si>
  <si>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</si>
  <si>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</si>
  <si>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</si>
  <si>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</si>
  <si>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</si>
  <si>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</si>
  <si>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</si>
  <si>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</si>
  <si>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</si>
  <si>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</si>
  <si>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</si>
  <si>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</si>
  <si>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</si>
  <si>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</si>
  <si>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</si>
  <si>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</si>
  <si>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</si>
  <si>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</si>
  <si>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</si>
  <si>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</si>
  <si>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</si>
  <si>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</si>
  <si>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</si>
  <si>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</si>
  <si>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</si>
  <si>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</si>
  <si>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</si>
  <si>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</si>
  <si>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</si>
  <si>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</si>
  <si>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</si>
  <si>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</si>
  <si>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</si>
  <si>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</si>
  <si>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</si>
  <si>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</si>
  <si>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</si>
  <si>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</si>
  <si>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</si>
  <si>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</si>
  <si>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</si>
  <si>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</si>
  <si>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</si>
  <si>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</si>
  <si>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</si>
  <si>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</si>
  <si>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</si>
  <si>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</si>
  <si>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</si>
  <si>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</si>
  <si>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</si>
  <si>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</si>
  <si>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</si>
  <si>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</si>
  <si>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</si>
  <si>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</si>
  <si>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</si>
  <si>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</si>
  <si>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</si>
  <si>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</si>
  <si>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</si>
  <si>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</si>
  <si>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</si>
  <si>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</si>
  <si>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</si>
  <si>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</si>
  <si>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</si>
  <si>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</si>
  <si>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</si>
  <si>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</si>
  <si>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</si>
  <si>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</si>
  <si>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</si>
  <si>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</si>
  <si>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</si>
  <si>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</si>
  <si>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</si>
  <si>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</si>
  <si>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</si>
  <si>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</si>
  <si>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</si>
  <si>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</si>
  <si>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</si>
  <si>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</si>
  <si>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</si>
  <si>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</si>
  <si>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</si>
  <si>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</si>
  <si>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</si>
  <si>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</si>
  <si>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</si>
  <si>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</si>
  <si>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</si>
  <si>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</si>
  <si>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</si>
  <si>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</si>
  <si>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</si>
  <si>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</si>
  <si>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</si>
  <si>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</si>
  <si>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</si>
  <si>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</si>
  <si>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</si>
  <si>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</si>
  <si>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</si>
  <si>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</si>
  <si>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</si>
  <si>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</si>
  <si>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</si>
  <si>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</si>
  <si>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</si>
  <si>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</si>
  <si>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</si>
  <si>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</si>
  <si>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</si>
  <si>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</si>
  <si>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</si>
  <si>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</si>
  <si>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</si>
  <si>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</si>
  <si>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</si>
  <si>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</si>
  <si>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</si>
  <si>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</si>
  <si>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</si>
  <si>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</si>
  <si>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</si>
  <si>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</si>
  <si>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</si>
  <si>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</si>
  <si>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</si>
  <si>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</si>
  <si>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</si>
  <si>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</si>
  <si>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</si>
  <si>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</si>
  <si>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</si>
  <si>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</si>
  <si>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</si>
  <si>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</si>
  <si>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</si>
  <si>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</si>
  <si>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</si>
  <si>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</si>
  <si>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</si>
  <si>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</si>
  <si>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</si>
  <si>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</si>
  <si>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</si>
  <si>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</si>
  <si>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</si>
  <si>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</si>
  <si>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</si>
  <si>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</si>
  <si>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</si>
  <si>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</si>
  <si>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</si>
  <si>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</si>
  <si>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</si>
  <si>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</si>
  <si>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</si>
  <si>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</si>
  <si>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</si>
  <si>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</si>
  <si>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</si>
  <si>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</si>
  <si>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</si>
  <si>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</si>
  <si>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</si>
  <si>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</si>
  <si>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</si>
  <si>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</si>
  <si>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</si>
  <si>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</si>
  <si>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</si>
  <si>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</si>
  <si>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</si>
  <si>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</si>
  <si>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</si>
  <si>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</si>
  <si>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</si>
  <si>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</si>
  <si>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</si>
  <si>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</si>
  <si>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</si>
  <si>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</si>
  <si>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</si>
  <si>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</si>
  <si>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</si>
  <si>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</si>
  <si>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</si>
  <si>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</si>
  <si>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</si>
  <si>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</si>
  <si>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</si>
  <si>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</si>
  <si>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</si>
  <si>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</si>
  <si>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</si>
  <si>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</si>
  <si>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</si>
  <si>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</si>
  <si>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</si>
  <si>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</si>
  <si>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</si>
  <si>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</si>
  <si>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</si>
  <si>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</si>
  <si>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</si>
  <si>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</si>
  <si>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</si>
  <si>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</si>
  <si>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</si>
  <si>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</si>
  <si>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</si>
  <si>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</si>
  <si>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</si>
  <si>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</si>
  <si>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</si>
  <si>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</si>
  <si>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</si>
  <si>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</si>
  <si>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</si>
  <si>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</si>
  <si>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</si>
  <si>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</si>
  <si>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</si>
  <si>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</si>
  <si>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</si>
  <si>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</si>
  <si>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</si>
  <si>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</si>
  <si>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</si>
  <si>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</si>
  <si>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</si>
  <si>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</si>
  <si>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</si>
  <si>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</si>
  <si>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</si>
  <si>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</si>
  <si>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</si>
  <si>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</si>
  <si>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</si>
  <si>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</si>
  <si>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</si>
  <si>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</si>
  <si>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</si>
  <si>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</si>
  <si>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</si>
  <si>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</si>
  <si>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</si>
  <si>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</si>
  <si>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</si>
  <si>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</si>
  <si>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</si>
  <si>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</si>
  <si>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</si>
  <si>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</si>
  <si>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</si>
  <si>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</si>
  <si>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</si>
  <si>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</si>
  <si>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</si>
  <si>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</si>
  <si>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</si>
  <si>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</si>
  <si>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</si>
  <si>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</si>
  <si>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</si>
  <si>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</si>
  <si>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</si>
  <si>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</si>
  <si>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</si>
  <si>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</si>
  <si>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</si>
  <si>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</si>
  <si>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</si>
  <si>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</si>
  <si>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</si>
  <si>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</si>
  <si>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</si>
  <si>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</si>
  <si>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</si>
  <si>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</si>
  <si>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</si>
  <si>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</si>
  <si>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</si>
  <si>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</si>
  <si>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</si>
  <si>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</si>
  <si>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</si>
  <si>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</si>
  <si>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</si>
  <si>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</si>
  <si>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</si>
  <si>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</si>
  <si>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</si>
  <si>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</si>
  <si>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</si>
  <si>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</si>
  <si>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</si>
  <si>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</si>
  <si>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</si>
  <si>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</si>
  <si>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</si>
  <si>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</si>
  <si>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</si>
  <si>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</si>
  <si>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</si>
  <si>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</si>
  <si>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</si>
  <si>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</si>
  <si>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</si>
  <si>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</si>
  <si>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</si>
  <si>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</si>
  <si>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</si>
  <si>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</si>
  <si>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</si>
  <si>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</si>
  <si>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</si>
  <si>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</si>
  <si>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</si>
  <si>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</si>
  <si>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</si>
  <si>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</si>
  <si>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</si>
  <si>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</si>
  <si>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</si>
  <si>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</si>
  <si>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</si>
  <si>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</si>
  <si>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</si>
  <si>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</si>
  <si>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</si>
  <si>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</si>
  <si>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</si>
  <si>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</si>
  <si>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</si>
  <si>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</si>
  <si>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</si>
  <si>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</si>
  <si>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</si>
  <si>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</si>
  <si>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</si>
  <si>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</si>
  <si>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</si>
  <si>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</si>
  <si>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</si>
  <si>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</si>
  <si>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</si>
  <si>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</si>
  <si>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</si>
  <si>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</si>
  <si>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</si>
  <si>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</si>
  <si>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</si>
  <si>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</si>
  <si>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</si>
  <si>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</si>
  <si>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</si>
  <si>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</si>
  <si>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</si>
  <si>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</si>
  <si>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</si>
  <si>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</si>
  <si>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</si>
  <si>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</si>
  <si>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</si>
  <si>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</si>
  <si>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</si>
  <si>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</si>
  <si>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</si>
  <si>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</si>
  <si>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</si>
  <si>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</si>
  <si>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</si>
  <si>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</si>
  <si>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</si>
  <si>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</si>
  <si>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</si>
  <si>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</si>
  <si>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</si>
  <si>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</si>
  <si>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</si>
  <si>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</si>
  <si>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</si>
  <si>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</si>
  <si>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</si>
  <si>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</si>
  <si>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</si>
  <si>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</si>
  <si>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</si>
  <si>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</si>
  <si>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</si>
  <si>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</si>
  <si>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</si>
  <si>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</si>
  <si>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</si>
  <si>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</si>
  <si>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</si>
  <si>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</si>
  <si>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</si>
  <si>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</si>
  <si>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</si>
  <si>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</si>
  <si>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</si>
  <si>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</si>
  <si>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</si>
  <si>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</si>
  <si>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</si>
  <si>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</si>
  <si>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</si>
  <si>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</si>
  <si>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</si>
  <si>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</si>
  <si>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</si>
  <si>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</si>
  <si>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</si>
  <si>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</si>
  <si>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</si>
  <si>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</si>
  <si>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</si>
  <si>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</si>
  <si>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</si>
  <si>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</si>
  <si>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</si>
  <si>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</si>
  <si>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</si>
  <si>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</si>
  <si>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</si>
  <si>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</si>
  <si>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</si>
  <si>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</si>
  <si>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</si>
  <si>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</si>
  <si>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</si>
  <si>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</si>
  <si>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</si>
  <si>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</si>
  <si>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</si>
  <si>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</si>
  <si>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</si>
  <si>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</si>
  <si>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</si>
  <si>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</si>
  <si>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</si>
  <si>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</si>
  <si>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</si>
  <si>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</si>
  <si>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</si>
  <si>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</si>
  <si>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</si>
  <si>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</si>
  <si>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</si>
  <si>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</si>
  <si>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</si>
  <si>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</si>
  <si>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</si>
  <si>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</si>
  <si>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</si>
  <si>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</si>
  <si>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</si>
  <si>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</si>
  <si>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</si>
  <si>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</si>
  <si>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</si>
  <si>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</si>
  <si>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</si>
  <si>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</si>
  <si>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</si>
  <si>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</si>
  <si>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</si>
  <si>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</si>
  <si>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</si>
  <si>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</si>
  <si>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</si>
  <si>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</si>
  <si>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</si>
  <si>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</si>
  <si>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</si>
  <si>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</si>
  <si>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</si>
  <si>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</si>
  <si>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</si>
  <si>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</si>
  <si>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</si>
  <si>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</si>
  <si>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</si>
  <si>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</si>
  <si>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</si>
  <si>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</si>
  <si>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</si>
  <si>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</si>
  <si>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</si>
  <si>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</si>
  <si>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</si>
  <si>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</si>
  <si>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</si>
  <si>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</si>
  <si>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</si>
  <si>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</si>
  <si>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</si>
  <si>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</si>
  <si>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</si>
  <si>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</si>
  <si>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</si>
  <si>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</si>
  <si>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</si>
  <si>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</si>
  <si>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</si>
  <si>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</si>
  <si>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</si>
  <si>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</si>
  <si>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</si>
  <si>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</si>
  <si>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</si>
  <si>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</si>
  <si>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</si>
  <si>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</si>
  <si>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</si>
  <si>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</si>
  <si>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</si>
  <si>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</si>
  <si>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</si>
  <si>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</si>
  <si>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</si>
  <si>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</si>
  <si>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</si>
  <si>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</si>
  <si>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</si>
  <si>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</si>
  <si>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</si>
  <si>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</si>
  <si>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</si>
  <si>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</si>
  <si>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</si>
  <si>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</si>
  <si>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</si>
  <si>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</si>
  <si>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</si>
  <si>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</si>
  <si>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</si>
  <si>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</si>
  <si>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</si>
  <si>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</si>
  <si>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</si>
  <si>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</si>
  <si>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</si>
  <si>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</si>
  <si>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</si>
  <si>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</si>
  <si>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</si>
  <si>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</si>
  <si>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</si>
  <si>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</si>
  <si>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</si>
  <si>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</si>
  <si>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</si>
  <si>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</si>
  <si>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</si>
  <si>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</si>
  <si>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</si>
  <si>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</si>
  <si>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</si>
  <si>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</si>
  <si>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</si>
  <si>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</si>
  <si>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</si>
  <si>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</si>
  <si>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</si>
  <si>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</si>
  <si>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</si>
  <si>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</si>
  <si>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</si>
  <si>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</si>
  <si>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</si>
  <si>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</si>
  <si>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</si>
  <si>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</si>
  <si>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</si>
  <si>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</si>
  <si>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</si>
  <si>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</si>
  <si>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</si>
  <si>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</si>
  <si>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</si>
  <si>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</si>
  <si>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</si>
  <si>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</si>
  <si>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</si>
  <si>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</si>
  <si>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</si>
  <si>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</si>
  <si>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</si>
  <si>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</si>
  <si>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</si>
  <si>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</si>
  <si>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</si>
  <si>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</si>
  <si>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</si>
  <si>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</si>
  <si>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</si>
  <si>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</si>
  <si>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</si>
  <si>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</si>
  <si>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</si>
  <si>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</si>
  <si>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</si>
  <si>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</si>
  <si>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</si>
  <si>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</si>
  <si>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</si>
  <si>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</si>
  <si>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</si>
  <si>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</si>
  <si>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</si>
  <si>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</si>
  <si>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</si>
  <si>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</si>
  <si>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</si>
  <si>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</si>
  <si>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</si>
  <si>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</si>
  <si>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</si>
  <si>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</si>
  <si>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</si>
  <si>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</si>
  <si>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</si>
  <si>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</si>
  <si>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</si>
  <si>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</si>
  <si>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</si>
  <si>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</si>
  <si>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</si>
  <si>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</si>
  <si>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</si>
  <si>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</si>
  <si>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</si>
  <si>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</si>
  <si>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</si>
  <si>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</si>
  <si>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</si>
  <si>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</si>
  <si>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</si>
  <si>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</si>
  <si>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</si>
  <si>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</si>
  <si>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</si>
  <si>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</si>
  <si>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</si>
  <si>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</si>
  <si>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</si>
  <si>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</si>
  <si>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</si>
  <si>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</si>
  <si>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</si>
  <si>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</si>
  <si>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</si>
  <si>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</si>
  <si>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</si>
  <si>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</si>
  <si>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</si>
  <si>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</si>
  <si>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</si>
  <si>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</si>
  <si>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</si>
  <si>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</si>
  <si>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</si>
  <si>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</si>
  <si>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</si>
  <si>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</si>
  <si>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</si>
  <si>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</si>
  <si>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</si>
  <si>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</si>
  <si>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</si>
  <si>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</si>
  <si>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</si>
  <si>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</si>
  <si>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</si>
  <si>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</si>
  <si>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</si>
  <si>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</si>
  <si>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</si>
  <si>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</si>
  <si>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</si>
  <si>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</si>
  <si>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</si>
  <si>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</si>
  <si>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</si>
  <si>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</si>
  <si>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</si>
  <si>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</si>
  <si>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</si>
  <si>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</si>
  <si>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</si>
  <si>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</si>
  <si>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</si>
  <si>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</si>
  <si>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</si>
  <si>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</si>
  <si>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</si>
  <si>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</si>
  <si>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</si>
  <si>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</si>
  <si>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</si>
  <si>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</si>
  <si>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</si>
  <si>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</si>
  <si>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</si>
  <si>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</si>
  <si>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</si>
  <si>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</si>
  <si>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</si>
  <si>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</si>
  <si>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</si>
  <si>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</si>
  <si>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</si>
  <si>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</si>
  <si>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</si>
  <si>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</si>
  <si>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</si>
  <si>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</si>
  <si>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</si>
  <si>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</si>
  <si>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</si>
  <si>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</si>
  <si>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</si>
  <si>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</si>
  <si>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</si>
  <si>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</si>
  <si>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</si>
  <si>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</si>
  <si>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</si>
  <si>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</si>
  <si>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</si>
  <si>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</si>
  <si>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</si>
  <si>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</si>
  <si>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</si>
  <si>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</si>
  <si>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</si>
  <si>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</si>
  <si>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</si>
  <si>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</si>
  <si>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</si>
  <si>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</si>
  <si>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</si>
  <si>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</si>
  <si>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</si>
  <si>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</si>
  <si>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</si>
  <si>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</si>
  <si>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</si>
  <si>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</si>
  <si>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</si>
  <si>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</si>
  <si>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</si>
  <si>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</si>
  <si>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</si>
  <si>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</si>
  <si>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</si>
  <si>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</si>
  <si>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</si>
  <si>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</si>
  <si>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</si>
  <si>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</si>
  <si>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</si>
  <si>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</si>
  <si>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</si>
  <si>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</si>
  <si>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</si>
  <si>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</si>
  <si>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</si>
  <si>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</si>
  <si>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</si>
  <si>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</si>
  <si>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</si>
  <si>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</si>
  <si>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</si>
  <si>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</si>
  <si>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</si>
  <si>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</si>
  <si>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</si>
  <si>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</si>
  <si>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</si>
  <si>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</si>
  <si>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</si>
  <si>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</si>
  <si>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</si>
  <si>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</si>
  <si>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</si>
  <si>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</si>
  <si>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</si>
  <si>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</si>
  <si>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</si>
  <si>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</si>
  <si>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</si>
  <si>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</si>
  <si>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</si>
  <si>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</si>
  <si>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</si>
  <si>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</si>
  <si>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</si>
  <si>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</si>
  <si>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</si>
  <si>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</si>
  <si>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</si>
  <si>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</si>
  <si>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</si>
  <si>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</si>
  <si>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</si>
  <si>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</si>
  <si>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</si>
  <si>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</si>
  <si>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</si>
  <si>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</si>
  <si>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</si>
  <si>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</si>
  <si>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</si>
  <si>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</si>
  <si>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</si>
  <si>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</si>
  <si>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</si>
  <si>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</si>
  <si>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</si>
  <si>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</si>
  <si>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</si>
  <si>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</si>
  <si>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</si>
  <si>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</si>
  <si>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</si>
  <si>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</si>
  <si>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</si>
  <si>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</si>
  <si>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</si>
  <si>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</si>
  <si>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</si>
  <si>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</si>
  <si>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</si>
  <si>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</si>
  <si>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</si>
  <si>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</si>
  <si>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</si>
  <si>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</si>
  <si>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</si>
  <si>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</si>
  <si>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</si>
  <si>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</si>
  <si>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</si>
  <si>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</si>
  <si>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</si>
  <si>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</si>
  <si>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</si>
  <si>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</si>
  <si>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</si>
  <si>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</si>
  <si>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</si>
  <si>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</si>
  <si>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</si>
  <si>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</si>
  <si>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</si>
  <si>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</si>
  <si>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</si>
  <si>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</si>
  <si>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</si>
  <si>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</si>
  <si>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</si>
  <si>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</si>
  <si>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</si>
  <si>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</si>
  <si>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</si>
  <si>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</si>
  <si>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</si>
  <si>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</si>
  <si>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</si>
  <si>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</si>
  <si>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</si>
  <si>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</si>
  <si>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</si>
  <si>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</si>
  <si>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</si>
  <si>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</si>
  <si>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</si>
  <si>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</si>
  <si>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</si>
  <si>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</si>
  <si>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</si>
  <si>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</si>
  <si>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</si>
  <si>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</si>
  <si>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</si>
  <si>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</si>
  <si>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</si>
  <si>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</si>
  <si>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</si>
  <si>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</si>
  <si>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</si>
  <si>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</si>
  <si>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</si>
  <si>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</si>
  <si>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</si>
  <si>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</si>
  <si>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</si>
  <si>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</si>
  <si>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</si>
  <si>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</si>
  <si>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</si>
  <si>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</si>
  <si>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</si>
  <si>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</si>
  <si>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</si>
  <si>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</si>
  <si>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</si>
  <si>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</si>
  <si>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</si>
  <si>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</si>
  <si>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</si>
  <si>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</si>
  <si>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</si>
  <si>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</si>
  <si>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</si>
  <si>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</si>
  <si>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</si>
  <si>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</si>
  <si>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</si>
  <si>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</si>
  <si>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</si>
  <si>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</si>
  <si>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</si>
  <si>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</si>
  <si>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</si>
  <si>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</si>
  <si>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</si>
  <si>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</si>
  <si>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</si>
  <si>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</si>
  <si>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</si>
  <si>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</si>
  <si>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</si>
  <si>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</si>
  <si>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</si>
  <si>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</si>
  <si>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</si>
  <si>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</si>
  <si>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</si>
  <si>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</si>
  <si>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</si>
  <si>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</si>
  <si>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</si>
  <si>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</si>
  <si>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</si>
  <si>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</si>
  <si>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</si>
  <si>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</si>
  <si>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</si>
  <si>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</si>
  <si>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</si>
  <si>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</si>
  <si>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</si>
  <si>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</si>
  <si>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</si>
  <si>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</si>
  <si>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</si>
  <si>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</si>
  <si>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</si>
  <si>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</si>
  <si>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</si>
  <si>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</si>
  <si>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</si>
  <si>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</si>
  <si>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</si>
  <si>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</si>
  <si>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</si>
  <si>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</si>
  <si>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</si>
  <si>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</si>
  <si>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</si>
  <si>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</si>
  <si>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</si>
  <si>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</si>
  <si>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</si>
  <si>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</si>
  <si>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</si>
  <si>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</si>
  <si>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</si>
  <si>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</si>
  <si>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</si>
  <si>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</si>
  <si>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</si>
  <si>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</si>
  <si>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</si>
  <si>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</si>
  <si>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</si>
  <si>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</si>
  <si>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</si>
  <si>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</si>
  <si>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</si>
  <si>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</si>
  <si>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</si>
  <si>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</si>
  <si>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</si>
  <si>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</si>
  <si>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</si>
  <si>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</si>
  <si>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</si>
  <si>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</si>
  <si>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</si>
  <si>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</si>
  <si>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</si>
  <si>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</si>
  <si>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</si>
  <si>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</si>
  <si>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</si>
  <si>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</si>
  <si>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</si>
  <si>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</si>
  <si>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</si>
  <si>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</si>
  <si>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</si>
  <si>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</si>
  <si>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</si>
  <si>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</si>
  <si>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</si>
  <si>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</si>
  <si>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</si>
  <si>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</si>
  <si>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</si>
  <si>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</si>
  <si>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</si>
  <si>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</si>
  <si>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</si>
  <si>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</si>
  <si>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</si>
  <si>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</si>
  <si>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</si>
  <si>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</si>
  <si>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</si>
  <si>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</si>
  <si>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</si>
  <si>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</si>
  <si>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</si>
  <si>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</si>
  <si>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</si>
  <si>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</si>
  <si>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</si>
  <si>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</si>
  <si>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</si>
  <si>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</si>
  <si>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</si>
  <si>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</si>
  <si>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</si>
  <si>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</si>
  <si>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</si>
  <si>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</si>
  <si>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</si>
  <si>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</si>
  <si>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</si>
  <si>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</si>
  <si>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</si>
  <si>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</si>
  <si>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</si>
  <si>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</si>
  <si>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</si>
  <si>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</si>
  <si>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</si>
  <si>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</si>
  <si>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</si>
  <si>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</si>
  <si>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</si>
  <si>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</si>
  <si>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</si>
  <si>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</si>
  <si>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</si>
  <si>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</si>
  <si>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</si>
  <si>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</si>
  <si>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</si>
  <si>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</si>
  <si>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</si>
  <si>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</si>
  <si>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</si>
  <si>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</si>
  <si>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</si>
  <si>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</si>
  <si>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</si>
  <si>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</si>
  <si>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</si>
  <si>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</si>
  <si>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</si>
  <si>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</si>
  <si>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</si>
  <si>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</si>
  <si>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</si>
  <si>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</si>
  <si>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</si>
  <si>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</si>
  <si>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</si>
  <si>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</si>
  <si>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</si>
  <si>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</si>
  <si>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</si>
  <si>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</si>
  <si>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</si>
  <si>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</si>
  <si>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</si>
  <si>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</si>
  <si>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</si>
  <si>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</si>
  <si>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</si>
  <si>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</si>
  <si>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</si>
  <si>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</si>
  <si>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</si>
  <si>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</si>
  <si>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</si>
  <si>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</si>
  <si>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</si>
  <si>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</si>
  <si>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</si>
  <si>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</si>
  <si>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</si>
  <si>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</si>
  <si>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</si>
  <si>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</si>
  <si>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</si>
  <si>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</si>
  <si>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</si>
  <si>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</si>
  <si>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</si>
  <si>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</si>
  <si>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</si>
  <si>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</si>
  <si>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</si>
  <si>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</si>
  <si>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</si>
  <si>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</si>
  <si>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</si>
  <si>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</si>
  <si>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</si>
  <si>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</si>
  <si>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</si>
  <si>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</si>
  <si>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</si>
  <si>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</si>
  <si>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</si>
  <si>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</si>
  <si>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</si>
  <si>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</si>
  <si>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</si>
  <si>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</si>
  <si>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</si>
  <si>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</si>
  <si>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</si>
  <si>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</si>
  <si>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</si>
  <si>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</si>
  <si>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</si>
  <si>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</si>
  <si>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</si>
  <si>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</si>
  <si>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</si>
  <si>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</si>
  <si>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</si>
  <si>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</si>
  <si>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</si>
  <si>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</si>
  <si>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</si>
  <si>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</si>
  <si>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</si>
  <si>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</si>
  <si>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</si>
  <si>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</si>
  <si>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</si>
  <si>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</si>
  <si>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</si>
  <si>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</si>
  <si>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</si>
  <si>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</si>
  <si>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</si>
  <si>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</si>
  <si>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</si>
  <si>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</si>
  <si>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</si>
  <si>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</si>
  <si>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</si>
  <si>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</si>
  <si>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</si>
  <si>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</si>
  <si>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</si>
  <si>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</si>
  <si>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</si>
  <si>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</si>
  <si>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</si>
  <si>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</si>
  <si>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</si>
  <si>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</si>
  <si>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</si>
  <si>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</si>
  <si>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</si>
  <si>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</si>
  <si>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</si>
  <si>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</si>
  <si>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</si>
  <si>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</si>
  <si>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</si>
  <si>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</si>
  <si>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</si>
  <si>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</si>
  <si>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</si>
  <si>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</si>
  <si>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</si>
  <si>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</si>
  <si>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</si>
  <si>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</si>
  <si>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</si>
  <si>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</si>
  <si>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</si>
  <si>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</si>
  <si>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</si>
  <si>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</si>
  <si>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</si>
  <si>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</si>
  <si>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</si>
  <si>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</si>
  <si>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</si>
  <si>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</si>
  <si>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</si>
  <si>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</si>
  <si>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</si>
  <si>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</si>
  <si>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</si>
  <si>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</si>
  <si>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</si>
  <si>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</si>
  <si>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</si>
  <si>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</si>
  <si>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</si>
  <si>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</si>
  <si>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</si>
  <si>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</si>
  <si>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</si>
  <si>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</si>
  <si>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</si>
  <si>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</si>
  <si>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</si>
  <si>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</si>
  <si>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</si>
  <si>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</si>
  <si>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</si>
  <si>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</si>
  <si>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</si>
  <si>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</si>
  <si>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</si>
  <si>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</si>
  <si>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</si>
  <si>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</si>
  <si>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</si>
  <si>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</si>
  <si>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</si>
  <si>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</si>
  <si>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</si>
  <si>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</si>
  <si>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</si>
  <si>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</si>
  <si>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</si>
  <si>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</si>
  <si>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</si>
  <si>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</si>
  <si>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</si>
  <si>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</si>
  <si>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</si>
  <si>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</si>
  <si>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</si>
  <si>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</si>
  <si>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</si>
  <si>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</si>
  <si>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</si>
  <si>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</si>
  <si>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</si>
  <si>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</si>
  <si>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</si>
  <si>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</si>
  <si>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</si>
  <si>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</si>
  <si>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</si>
  <si>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</si>
  <si>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</si>
  <si>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</si>
  <si>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</si>
  <si>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</si>
  <si>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</si>
  <si>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</si>
  <si>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</si>
  <si>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</si>
  <si>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</si>
  <si>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</si>
  <si>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</si>
  <si>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</si>
  <si>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</si>
  <si>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</si>
  <si>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</si>
  <si>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</si>
  <si>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</si>
  <si>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</si>
  <si>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</si>
  <si>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</si>
  <si>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</si>
  <si>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</si>
  <si>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</si>
  <si>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</si>
  <si>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</si>
  <si>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</si>
  <si>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</si>
  <si>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</si>
  <si>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</si>
  <si>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</si>
  <si>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</si>
  <si>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</si>
  <si>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</si>
  <si>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</si>
  <si>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</si>
  <si>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</si>
  <si>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</si>
  <si>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</si>
  <si>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</si>
  <si>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</si>
  <si>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</si>
  <si>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</si>
  <si>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</si>
  <si>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</si>
  <si>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</si>
  <si>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</si>
  <si>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</si>
  <si>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</si>
  <si>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</si>
  <si>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</si>
  <si>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</si>
  <si>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</si>
  <si>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</si>
  <si>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</si>
  <si>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</si>
  <si>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</si>
  <si>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</si>
  <si>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</si>
  <si>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</si>
  <si>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</si>
  <si>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</si>
  <si>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</si>
  <si>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</si>
  <si>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</si>
  <si>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</si>
  <si>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</si>
  <si>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</si>
  <si>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</si>
  <si>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</si>
  <si>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</si>
  <si>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</si>
  <si>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</si>
  <si>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</si>
  <si>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</si>
  <si>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</si>
  <si>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</si>
  <si>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</si>
  <si>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</si>
  <si>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</si>
  <si>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</si>
  <si>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</si>
  <si>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</si>
  <si>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</si>
  <si>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</si>
  <si>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</si>
  <si>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</si>
  <si>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</si>
  <si>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</si>
  <si>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</si>
  <si>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</si>
  <si>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</si>
  <si>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</si>
  <si>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</si>
  <si>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</si>
  <si>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</si>
  <si>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</si>
  <si>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</si>
  <si>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</si>
  <si>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</si>
  <si>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</si>
  <si>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</si>
  <si>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</si>
  <si>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</si>
  <si>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</si>
  <si>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</si>
  <si>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</si>
  <si>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</si>
  <si>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</si>
  <si>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</si>
  <si>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</si>
  <si>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</si>
  <si>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</si>
  <si>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</si>
  <si>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</si>
  <si>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</si>
  <si>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</si>
  <si>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</si>
  <si>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</si>
  <si>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</si>
  <si>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</si>
  <si>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</si>
  <si>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</si>
  <si>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</si>
  <si>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</si>
  <si>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</si>
  <si>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</si>
  <si>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</si>
  <si>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</si>
  <si>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</si>
  <si>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</si>
  <si>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</si>
  <si>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</si>
  <si>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</si>
  <si>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</si>
  <si>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</si>
  <si>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</si>
  <si>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</si>
  <si>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</si>
  <si>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</si>
  <si>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</si>
  <si>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</si>
  <si>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</si>
  <si>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</si>
  <si>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</si>
  <si>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</si>
  <si>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</si>
  <si>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</si>
  <si>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</si>
  <si>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</si>
  <si>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</si>
  <si>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</si>
  <si>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</si>
  <si>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</si>
  <si>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</si>
  <si>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</si>
  <si>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</si>
  <si>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</si>
  <si>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</si>
  <si>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</si>
  <si>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</si>
  <si>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</si>
  <si>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</si>
  <si>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</si>
  <si>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</si>
  <si>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</si>
  <si>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</si>
  <si>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</si>
  <si>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</si>
  <si>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</si>
  <si>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</si>
  <si>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</si>
  <si>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</si>
  <si>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</si>
  <si>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</si>
  <si>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</si>
  <si>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</si>
  <si>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</si>
  <si>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</si>
  <si>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</si>
  <si>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</si>
  <si>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</si>
  <si>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</si>
  <si>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</si>
  <si>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</si>
  <si>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</si>
  <si>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</si>
  <si>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</si>
  <si>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</si>
  <si>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</si>
  <si>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</si>
  <si>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</si>
  <si>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</si>
  <si>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</si>
  <si>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</si>
  <si>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</si>
  <si>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</si>
  <si>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</si>
  <si>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</si>
  <si>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</si>
  <si>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</si>
  <si>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</si>
  <si>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</si>
  <si>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</si>
  <si>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</si>
  <si>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</si>
  <si>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</si>
  <si>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</si>
  <si>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</si>
  <si>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</si>
  <si>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</si>
  <si>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</si>
  <si>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</si>
  <si>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</si>
  <si>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</si>
  <si>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</si>
  <si>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</si>
  <si>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</si>
  <si>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</si>
  <si>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</si>
  <si>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</si>
  <si>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</si>
  <si>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</si>
  <si>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</si>
  <si>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</si>
  <si>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</si>
  <si>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</si>
  <si>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</si>
  <si>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</si>
  <si>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</si>
  <si>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</si>
  <si>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</si>
  <si>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</si>
  <si>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</si>
  <si>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</si>
  <si>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</si>
  <si>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</si>
  <si>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</si>
  <si>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</si>
  <si>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</si>
  <si>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</si>
  <si>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</si>
  <si>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</si>
  <si>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</si>
  <si>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</si>
  <si>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</si>
  <si>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</si>
  <si>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</si>
  <si>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</si>
  <si>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</si>
  <si>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</si>
  <si>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</si>
  <si>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</si>
  <si>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</si>
  <si>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</si>
  <si>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</si>
  <si>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</si>
  <si>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</si>
  <si>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</si>
  <si>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</si>
  <si>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</si>
  <si>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</si>
  <si>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</si>
  <si>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</si>
  <si>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</si>
  <si>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</si>
  <si>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</si>
  <si>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</si>
  <si>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</si>
  <si>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</si>
  <si>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</si>
  <si>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</si>
  <si>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</si>
  <si>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</si>
  <si>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</si>
  <si>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</si>
  <si>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</si>
  <si>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</si>
  <si>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</si>
  <si>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</si>
  <si>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</si>
  <si>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</si>
  <si>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</si>
  <si>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</si>
  <si>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</si>
  <si>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</si>
  <si>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</si>
  <si>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</si>
  <si>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</si>
  <si>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</si>
  <si>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</si>
  <si>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</si>
  <si>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</si>
  <si>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</si>
  <si>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</si>
  <si>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</si>
  <si>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</si>
  <si>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</si>
  <si>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</si>
  <si>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</si>
  <si>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</si>
  <si>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</si>
  <si>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</si>
  <si>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</si>
  <si>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</si>
  <si>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</si>
  <si>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</si>
  <si>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</si>
  <si>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</si>
  <si>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</si>
  <si>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</si>
  <si>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</si>
  <si>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</si>
  <si>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</si>
  <si>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</si>
  <si>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</si>
  <si>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</si>
  <si>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</si>
  <si>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</si>
  <si>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</si>
  <si>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</si>
  <si>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</si>
  <si>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</si>
  <si>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</si>
  <si>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</si>
  <si>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</si>
  <si>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</si>
  <si>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</si>
  <si>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</si>
  <si>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</si>
  <si>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</si>
  <si>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</si>
  <si>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</si>
  <si>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</si>
  <si>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</si>
  <si>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</si>
  <si>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</si>
  <si>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</si>
  <si>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</si>
  <si>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</si>
  <si>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</si>
  <si>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</si>
  <si>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</si>
  <si>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</si>
  <si>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</si>
  <si>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</si>
  <si>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</si>
  <si>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</si>
  <si>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</si>
  <si>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</si>
  <si>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</si>
  <si>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</si>
  <si>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</si>
  <si>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</si>
  <si>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</si>
  <si>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</si>
  <si>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</si>
  <si>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</si>
  <si>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</si>
  <si>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</si>
  <si>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</si>
  <si>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</si>
  <si>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</si>
  <si>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</si>
  <si>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</si>
  <si>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</si>
  <si>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</si>
  <si>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</si>
  <si>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</si>
  <si>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</si>
  <si>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</si>
  <si>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</si>
  <si>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</si>
  <si>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</si>
  <si>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</si>
  <si>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</si>
  <si>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</si>
  <si>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</si>
  <si>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</si>
  <si>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</si>
  <si>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</si>
  <si>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</si>
  <si>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</si>
  <si>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</si>
  <si>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</si>
  <si>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</si>
  <si>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</si>
  <si>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</si>
  <si>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</si>
  <si>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</si>
  <si>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</si>
  <si>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</si>
  <si>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</si>
  <si>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</si>
  <si>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</si>
  <si>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</si>
  <si>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</si>
  <si>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</si>
  <si>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</si>
  <si>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</si>
  <si>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</si>
  <si>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</si>
  <si>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</si>
  <si>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</si>
  <si>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</si>
  <si>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</si>
  <si>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</si>
  <si>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</si>
  <si>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</si>
  <si>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</si>
  <si>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</si>
  <si>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</si>
  <si>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</si>
  <si>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</si>
  <si>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</si>
  <si>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</si>
  <si>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</si>
  <si>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</si>
  <si>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</si>
  <si>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</si>
  <si>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</si>
  <si>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</si>
  <si>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</si>
  <si>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</si>
  <si>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</si>
  <si>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</si>
  <si>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</si>
  <si>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</si>
  <si>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</si>
  <si>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</si>
  <si>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</si>
  <si>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</si>
  <si>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</si>
  <si>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</si>
  <si>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</si>
  <si>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</si>
  <si>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</si>
  <si>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</si>
  <si>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</si>
  <si>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</si>
  <si>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</si>
  <si>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</si>
  <si>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</si>
  <si>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</si>
  <si>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</si>
  <si>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</si>
  <si>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</si>
  <si>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</si>
  <si>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</si>
  <si>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</si>
  <si>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</si>
  <si>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</si>
  <si>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</si>
  <si>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</si>
  <si>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</si>
  <si>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</si>
  <si>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</si>
  <si>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</si>
  <si>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</si>
  <si>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</si>
  <si>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</si>
  <si>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</si>
  <si>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</si>
  <si>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</si>
  <si>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</si>
  <si>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</si>
  <si>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</si>
  <si>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</si>
  <si>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</si>
  <si>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</si>
  <si>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</si>
  <si>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</si>
  <si>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</si>
  <si>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</si>
  <si>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</si>
  <si>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</si>
  <si>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</si>
  <si>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</si>
  <si>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</si>
  <si>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</si>
  <si>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</si>
  <si>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</si>
  <si>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</si>
  <si>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</si>
  <si>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</si>
  <si>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</si>
  <si>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</si>
  <si>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</si>
  <si>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</si>
  <si>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</si>
  <si>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</si>
  <si>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</si>
  <si>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</si>
  <si>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</si>
  <si>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</si>
  <si>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</si>
  <si>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</si>
  <si>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</si>
  <si>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</si>
  <si>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</si>
  <si>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</si>
  <si>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</si>
  <si>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</si>
  <si>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</si>
  <si>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</si>
  <si>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</si>
  <si>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</si>
  <si>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</si>
  <si>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</si>
  <si>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</si>
  <si>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</si>
  <si>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</si>
  <si>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</si>
  <si>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</si>
  <si>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</si>
  <si>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</si>
  <si>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</si>
  <si>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</si>
  <si>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</si>
  <si>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</si>
  <si>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</si>
  <si>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</si>
  <si>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</si>
  <si>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</si>
  <si>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</si>
  <si>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</si>
  <si>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</si>
  <si>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</si>
  <si>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</si>
  <si>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</si>
  <si>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</si>
  <si>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</si>
  <si>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</si>
  <si>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</si>
  <si>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</si>
  <si>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</si>
  <si>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</si>
  <si>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</si>
  <si>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</si>
  <si>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</si>
  <si>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</si>
  <si>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</si>
  <si>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</si>
  <si>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</si>
  <si>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</si>
  <si>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</si>
  <si>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</si>
  <si>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</si>
  <si>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</si>
  <si>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</si>
  <si>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</si>
  <si>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</si>
  <si>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</si>
  <si>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</si>
  <si>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</si>
  <si>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</si>
  <si>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</si>
  <si>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</si>
  <si>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</si>
  <si>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</si>
  <si>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</si>
  <si>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</si>
  <si>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</si>
  <si>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</si>
  <si>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</si>
  <si>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</si>
  <si>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</si>
  <si>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</si>
  <si>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</si>
  <si>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</si>
  <si>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</si>
  <si>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</si>
  <si>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</si>
  <si>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</si>
  <si>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</si>
  <si>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</si>
  <si>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</si>
  <si>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</si>
  <si>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</si>
  <si>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</si>
  <si>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</si>
  <si>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</si>
  <si>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</si>
  <si>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</si>
  <si>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</si>
  <si>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</si>
  <si>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</si>
  <si>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</si>
  <si>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</si>
  <si>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</si>
  <si>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</si>
  <si>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</si>
  <si>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</si>
  <si>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</si>
  <si>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</si>
  <si>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</si>
  <si>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</si>
  <si>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</si>
  <si>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</si>
  <si>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</si>
  <si>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</si>
  <si>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</si>
  <si>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</si>
  <si>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</si>
  <si>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</si>
  <si>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</si>
  <si>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</si>
  <si>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</si>
  <si>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</si>
  <si>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</si>
  <si>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</si>
  <si>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</si>
  <si>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</si>
  <si>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</si>
  <si>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</si>
  <si>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</si>
  <si>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</si>
  <si>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</si>
  <si>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</si>
  <si>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</si>
  <si>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</si>
  <si>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</si>
  <si>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</si>
  <si>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</si>
  <si>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</si>
  <si>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</si>
  <si>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</si>
  <si>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</si>
  <si>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</si>
  <si>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</si>
  <si>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</si>
  <si>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</si>
  <si>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</si>
  <si>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</si>
  <si>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</si>
  <si>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</si>
  <si>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</si>
  <si>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</si>
  <si>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</si>
  <si>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</si>
  <si>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</si>
  <si>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</si>
  <si>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</si>
  <si>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</si>
  <si>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</si>
  <si>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</si>
  <si>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</si>
  <si>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</si>
  <si>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</si>
  <si>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</si>
  <si>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</si>
  <si>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</si>
  <si>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</si>
  <si>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</si>
  <si>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</si>
  <si>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</si>
  <si>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</si>
  <si>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</si>
  <si>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</si>
  <si>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</si>
  <si>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</si>
  <si>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</si>
  <si>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</si>
  <si>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</si>
  <si>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</si>
  <si>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</si>
  <si>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</si>
  <si>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</si>
  <si>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</si>
  <si>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</si>
  <si>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</si>
  <si>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</si>
  <si>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</si>
  <si>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</si>
  <si>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</si>
  <si>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</si>
  <si>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</si>
  <si>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</si>
  <si>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</si>
  <si>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</si>
  <si>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</si>
  <si>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</si>
  <si>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</si>
  <si>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</si>
  <si>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</si>
  <si>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</si>
  <si>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</si>
  <si>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</si>
  <si>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</si>
  <si>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</si>
  <si>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</si>
  <si>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</si>
  <si>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</si>
  <si>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</si>
  <si>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</si>
  <si>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</si>
  <si>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</si>
  <si>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</si>
  <si>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</si>
  <si>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</si>
  <si>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</si>
  <si>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</si>
  <si>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</si>
  <si>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</si>
  <si>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</si>
  <si>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</si>
  <si>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</si>
  <si>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</si>
  <si>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</si>
  <si>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</si>
  <si>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</si>
  <si>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</si>
  <si>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</si>
  <si>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</si>
  <si>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</si>
  <si>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</si>
  <si>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</si>
  <si>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</si>
  <si>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</si>
  <si>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</si>
  <si>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</si>
  <si>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</si>
  <si>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</si>
  <si>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</si>
  <si>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</si>
  <si>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</si>
  <si>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</si>
  <si>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</si>
  <si>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</si>
  <si>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</si>
  <si>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</si>
  <si>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</si>
  <si>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</si>
  <si>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</si>
  <si>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</si>
  <si>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</si>
  <si>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</si>
  <si>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</si>
  <si>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</si>
  <si>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</si>
  <si>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</si>
  <si>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</si>
  <si>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</si>
  <si>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</si>
  <si>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</si>
  <si>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</si>
  <si>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</si>
  <si>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</si>
  <si>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</si>
  <si>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</si>
  <si>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</si>
  <si>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</si>
  <si>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</si>
  <si>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</si>
  <si>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</si>
  <si>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</si>
  <si>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</si>
  <si>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</si>
  <si>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</si>
  <si>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</si>
  <si>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</si>
  <si>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</si>
  <si>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</si>
  <si>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</si>
  <si>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</si>
  <si>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</si>
  <si>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</si>
  <si>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</si>
  <si>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</si>
  <si>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</si>
  <si>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</si>
  <si>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</si>
  <si>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</si>
  <si>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</si>
  <si>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</si>
  <si>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</si>
  <si>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</si>
  <si>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</si>
  <si>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</si>
  <si>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</si>
  <si>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</si>
  <si>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</si>
  <si>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</si>
  <si>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</si>
  <si>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</si>
  <si>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</si>
  <si>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</si>
  <si>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</si>
  <si>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</si>
  <si>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</si>
  <si>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</si>
  <si>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</si>
  <si>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</si>
  <si>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</si>
  <si>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</si>
  <si>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</si>
  <si>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</si>
  <si>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</si>
  <si>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</si>
  <si>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</si>
  <si>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</si>
  <si>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</si>
  <si>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</si>
  <si>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</si>
  <si>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</si>
  <si>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</si>
  <si>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</si>
  <si>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</si>
  <si>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</si>
  <si>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</si>
  <si>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</si>
  <si>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</si>
  <si>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</si>
  <si>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</si>
  <si>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</si>
  <si>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</si>
  <si>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</si>
  <si>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</si>
  <si>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</si>
  <si>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</si>
  <si>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</si>
  <si>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</si>
  <si>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</si>
  <si>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</si>
  <si>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</si>
  <si>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</si>
  <si>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</si>
  <si>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</si>
  <si>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</si>
  <si>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</si>
  <si>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</si>
  <si>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</si>
  <si>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</si>
  <si>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</si>
  <si>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</si>
  <si>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</si>
  <si>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</si>
  <si>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</si>
  <si>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</si>
  <si>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</si>
  <si>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</si>
  <si>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</si>
  <si>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</si>
  <si>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</si>
  <si>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</si>
  <si>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</si>
  <si>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</si>
  <si>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</si>
  <si>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</si>
  <si>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</si>
  <si>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</si>
  <si>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</si>
  <si>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</si>
  <si>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</si>
  <si>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</si>
  <si>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</si>
  <si>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</si>
  <si>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</si>
  <si>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</si>
  <si>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</si>
  <si>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</si>
  <si>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</si>
  <si>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</si>
  <si>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</si>
  <si>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</si>
  <si>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</si>
  <si>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</si>
  <si>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</si>
  <si>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</si>
  <si>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</si>
  <si>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</si>
  <si>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</si>
  <si>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</si>
  <si>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</si>
  <si>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</si>
  <si>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</si>
  <si>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</si>
  <si>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</si>
  <si>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</si>
  <si>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</si>
  <si>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</si>
  <si>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</si>
  <si>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</si>
  <si>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</si>
  <si>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</si>
  <si>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</si>
  <si>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</si>
  <si>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</si>
  <si>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</si>
  <si>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</si>
  <si>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</si>
  <si>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</si>
  <si>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</si>
  <si>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</si>
  <si>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</si>
  <si>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</si>
  <si>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</si>
  <si>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</si>
  <si>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</si>
  <si>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</si>
  <si>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</si>
  <si>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</si>
  <si>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</si>
  <si>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</si>
  <si>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</si>
  <si>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</si>
  <si>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</si>
  <si>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</si>
  <si>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</si>
  <si>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</si>
  <si>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</si>
  <si>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</si>
  <si>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</si>
  <si>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</si>
  <si>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</si>
  <si>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</si>
  <si>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</si>
  <si>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</si>
  <si>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</si>
  <si>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</si>
  <si>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</si>
  <si>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</si>
  <si>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</si>
  <si>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</si>
  <si>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</si>
  <si>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</si>
  <si>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</si>
  <si>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</si>
  <si>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</si>
  <si>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</si>
  <si>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</si>
  <si>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</si>
  <si>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</si>
  <si>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</si>
  <si>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</si>
  <si>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</si>
  <si>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</si>
  <si>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</si>
  <si>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</si>
  <si>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</si>
  <si>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</si>
  <si>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</si>
  <si>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</si>
  <si>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</si>
  <si>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</si>
  <si>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</si>
  <si>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</si>
  <si>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</si>
  <si>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</si>
  <si>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</si>
  <si>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</si>
  <si>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</si>
  <si>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</si>
  <si>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</si>
  <si>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</si>
  <si>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</si>
  <si>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</si>
  <si>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</si>
  <si>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</si>
  <si>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</si>
  <si>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</si>
  <si>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</si>
  <si>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</si>
  <si>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</si>
  <si>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</si>
  <si>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</si>
  <si>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</si>
  <si>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</si>
  <si>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</si>
  <si>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</si>
  <si>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</si>
  <si>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</si>
  <si>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</si>
  <si>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</si>
  <si>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</si>
  <si>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</si>
  <si>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</si>
  <si>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</si>
  <si>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</si>
  <si>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</si>
  <si>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</si>
  <si>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</si>
  <si>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</si>
  <si>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</si>
  <si>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</si>
  <si>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</si>
  <si>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</si>
  <si>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</si>
  <si>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</si>
  <si>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</si>
  <si>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</si>
  <si>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</si>
  <si>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</si>
  <si>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</si>
  <si>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</si>
  <si>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</si>
  <si>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</si>
  <si>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</si>
  <si>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</si>
  <si>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</si>
  <si>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</si>
  <si>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</si>
  <si>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</si>
  <si>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</si>
  <si>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</si>
  <si>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</si>
  <si>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</si>
  <si>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</si>
  <si>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</si>
  <si>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</si>
  <si>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</si>
  <si>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</si>
  <si>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</si>
  <si>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</si>
  <si>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</si>
  <si>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</si>
  <si>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</si>
  <si>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</si>
  <si>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</si>
  <si>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</si>
  <si>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</si>
  <si>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</si>
  <si>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</si>
  <si>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</si>
  <si>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</si>
  <si>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</si>
  <si>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</si>
  <si>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</si>
  <si>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</si>
  <si>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</si>
  <si>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</si>
  <si>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</si>
  <si>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</si>
  <si>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</si>
  <si>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</si>
  <si>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</si>
  <si>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</si>
  <si>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</si>
  <si>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</si>
  <si>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</si>
  <si>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</si>
  <si>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</si>
  <si>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</si>
  <si>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</si>
  <si>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</si>
  <si>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</si>
  <si>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</si>
  <si>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</si>
  <si>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</si>
  <si>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</si>
  <si>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</si>
  <si>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</si>
  <si>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</si>
  <si>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</si>
  <si>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</si>
  <si>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</si>
  <si>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</si>
  <si>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</si>
  <si>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</si>
  <si>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</si>
  <si>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</si>
  <si>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</si>
  <si>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</si>
  <si>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</si>
  <si>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</si>
  <si>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</si>
  <si>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</si>
  <si>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</si>
  <si>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</si>
  <si>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</si>
  <si>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</si>
  <si>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</si>
  <si>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</si>
  <si>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</si>
  <si>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</si>
  <si>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</si>
  <si>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</si>
  <si>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</si>
  <si>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</si>
  <si>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</si>
  <si>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</si>
  <si>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</si>
  <si>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</si>
  <si>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</si>
  <si>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</si>
  <si>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</si>
  <si>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</si>
  <si>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</si>
  <si>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</si>
  <si>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</si>
  <si>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</si>
  <si>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</si>
  <si>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</si>
  <si>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</si>
  <si>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</si>
  <si>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</si>
  <si>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</si>
  <si>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</si>
  <si>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</si>
  <si>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</si>
  <si>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</si>
  <si>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</si>
  <si>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</si>
  <si>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</si>
  <si>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</si>
  <si>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</si>
  <si>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</si>
  <si>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</si>
  <si>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</si>
  <si>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</si>
  <si>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</si>
  <si>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</si>
  <si>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</si>
  <si>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</si>
  <si>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</si>
  <si>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</si>
  <si>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</si>
  <si>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</si>
  <si>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</si>
  <si>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</si>
  <si>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</si>
  <si>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</si>
  <si>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</si>
  <si>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</si>
  <si>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</si>
  <si>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</si>
  <si>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</si>
  <si>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</si>
  <si>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</si>
  <si>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</si>
  <si>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</si>
  <si>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</si>
  <si>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</si>
  <si>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</si>
  <si>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</si>
  <si>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</si>
  <si>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</si>
  <si>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</si>
  <si>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</si>
  <si>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</si>
  <si>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</si>
  <si>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</si>
  <si>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</si>
  <si>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</si>
  <si>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</si>
  <si>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</si>
  <si>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</si>
  <si>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</si>
  <si>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</si>
  <si>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</si>
  <si>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</si>
  <si>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</si>
  <si>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</si>
  <si>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</si>
  <si>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</si>
  <si>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</si>
  <si>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</si>
  <si>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</si>
  <si>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</si>
  <si>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</si>
  <si>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</si>
  <si>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</si>
  <si>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</si>
  <si>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</si>
  <si>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</si>
  <si>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</si>
  <si>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</si>
  <si>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</si>
  <si>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</si>
  <si>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</si>
  <si>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</si>
  <si>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</si>
  <si>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</si>
  <si>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</si>
  <si>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</si>
  <si>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</si>
  <si>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</si>
  <si>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</si>
  <si>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</si>
  <si>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</si>
  <si>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</si>
  <si>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</si>
  <si>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</si>
  <si>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</si>
  <si>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</si>
  <si>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</si>
  <si>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</si>
  <si>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</si>
  <si>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</si>
  <si>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</si>
  <si>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</si>
  <si>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</si>
  <si>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</si>
  <si>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</si>
  <si>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</si>
  <si>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</si>
  <si>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</si>
  <si>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</si>
  <si>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</si>
  <si>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</si>
  <si>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</si>
  <si>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</si>
  <si>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</si>
  <si>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</si>
  <si>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</si>
  <si>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</si>
  <si>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</si>
  <si>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</si>
  <si>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</si>
  <si>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</si>
  <si>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</si>
  <si>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</si>
  <si>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</si>
  <si>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</si>
  <si>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</si>
  <si>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</si>
  <si>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</si>
  <si>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</si>
  <si>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</si>
  <si>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</si>
  <si>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</si>
  <si>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</si>
  <si>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</si>
  <si>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</si>
  <si>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</si>
  <si>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</si>
  <si>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</si>
  <si>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</si>
  <si>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</si>
  <si>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</si>
  <si>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</si>
  <si>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</si>
  <si>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</si>
  <si>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</si>
  <si>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</si>
  <si>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</si>
  <si>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</si>
  <si>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</si>
  <si>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</si>
  <si>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</si>
  <si>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</si>
  <si>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</si>
  <si>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</si>
  <si>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</si>
  <si>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</si>
  <si>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</si>
  <si>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</si>
  <si>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</si>
  <si>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</si>
  <si>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</si>
  <si>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</si>
  <si>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</si>
  <si>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</si>
  <si>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</si>
  <si>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</si>
  <si>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</si>
  <si>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</si>
  <si>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</si>
  <si>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</si>
  <si>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</si>
  <si>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</si>
  <si>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</si>
  <si>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</si>
  <si>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</si>
  <si>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</si>
  <si>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</si>
  <si>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</si>
  <si>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</si>
  <si>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</si>
  <si>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</si>
  <si>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</si>
  <si>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</si>
  <si>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</si>
  <si>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</si>
  <si>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</si>
  <si>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</si>
  <si>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</si>
  <si>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</si>
  <si>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</si>
  <si>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</si>
  <si>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</si>
  <si>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</si>
  <si>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</si>
  <si>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</si>
  <si>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</si>
  <si>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</si>
  <si>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</si>
  <si>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</si>
  <si>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</si>
  <si>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</si>
  <si>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</si>
  <si>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</si>
  <si>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</si>
  <si>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</si>
  <si>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</si>
  <si>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</si>
  <si>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</si>
  <si>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</si>
  <si>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</si>
  <si>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</si>
  <si>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</si>
  <si>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</si>
  <si>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</si>
  <si>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</si>
  <si>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</si>
  <si>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</si>
  <si>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</si>
  <si>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</si>
  <si>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</si>
  <si>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</si>
  <si>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</si>
  <si>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</si>
  <si>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</si>
  <si>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</si>
  <si>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</si>
  <si>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</si>
  <si>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</si>
  <si>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</si>
  <si>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</si>
  <si>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</si>
  <si>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</si>
  <si>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</si>
  <si>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</si>
  <si>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</si>
  <si>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</si>
  <si>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</si>
  <si>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</si>
  <si>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</si>
  <si>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</si>
  <si>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</si>
  <si>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</si>
  <si>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</si>
  <si>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</si>
  <si>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</si>
  <si>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</si>
  <si>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</si>
  <si>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</si>
  <si>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</si>
  <si>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</si>
  <si>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</si>
  <si>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</si>
  <si>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</si>
  <si>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</si>
  <si>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</si>
  <si>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</si>
  <si>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</si>
  <si>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</si>
  <si>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</si>
  <si>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</si>
  <si>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</si>
  <si>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</si>
  <si>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</si>
  <si>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</si>
  <si>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</si>
  <si>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</si>
  <si>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</si>
  <si>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</si>
  <si>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</si>
  <si>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</si>
  <si>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</si>
  <si>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</si>
  <si>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</si>
  <si>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</si>
  <si>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</si>
  <si>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</si>
  <si>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</si>
  <si>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</si>
  <si>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</si>
  <si>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</si>
  <si>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</si>
  <si>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</si>
  <si>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</si>
  <si>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</si>
  <si>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</si>
  <si>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</si>
  <si>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</si>
  <si>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</si>
  <si>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</si>
  <si>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</si>
  <si>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</si>
  <si>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</si>
  <si>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</si>
  <si>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</si>
  <si>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</si>
  <si>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</si>
  <si>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</si>
  <si>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</si>
  <si>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</si>
  <si>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</si>
  <si>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</si>
  <si>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</si>
  <si>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</si>
  <si>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</si>
  <si>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</si>
  <si>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</si>
  <si>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</si>
  <si>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</si>
  <si>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</si>
  <si>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</si>
  <si>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</si>
  <si>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</si>
  <si>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</si>
  <si>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</si>
  <si>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</si>
  <si>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</si>
  <si>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</si>
  <si>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</si>
  <si>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</si>
  <si>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</si>
  <si>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</si>
  <si>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</si>
  <si>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</si>
  <si>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</si>
  <si>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</si>
  <si>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</si>
  <si>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</si>
  <si>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</si>
  <si>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</si>
  <si>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</si>
  <si>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</si>
  <si>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</si>
  <si>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</si>
  <si>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</si>
  <si>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</si>
  <si>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</si>
  <si>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</si>
  <si>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</si>
  <si>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</si>
  <si>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</si>
  <si>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</si>
  <si>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</si>
  <si>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</si>
  <si>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</si>
  <si>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</si>
  <si>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</si>
  <si>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</si>
  <si>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</si>
  <si>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</si>
  <si>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</si>
  <si>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</si>
  <si>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</si>
  <si>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</si>
  <si>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</si>
  <si>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</si>
  <si>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</si>
  <si>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</si>
  <si>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</si>
  <si>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</si>
  <si>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</si>
  <si>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</si>
  <si>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</si>
  <si>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</si>
  <si>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</si>
  <si>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</si>
  <si>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</si>
  <si>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</si>
  <si>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</si>
  <si>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</si>
  <si>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</si>
  <si>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</si>
  <si>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</si>
  <si>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</si>
  <si>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</si>
  <si>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</si>
  <si>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</si>
  <si>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</si>
  <si>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</si>
  <si>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</si>
  <si>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</si>
  <si>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</si>
  <si>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</si>
  <si>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</si>
  <si>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</si>
  <si>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</si>
  <si>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</si>
  <si>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</si>
  <si>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</si>
  <si>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</si>
  <si>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</si>
  <si>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</si>
  <si>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</si>
  <si>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</si>
  <si>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</si>
  <si>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</si>
  <si>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</si>
  <si>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</si>
  <si>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</si>
  <si>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</si>
  <si>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</si>
  <si>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</si>
  <si>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</si>
  <si>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</si>
  <si>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</si>
  <si>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</si>
  <si>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</si>
  <si>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</si>
  <si>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</si>
  <si>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</si>
  <si>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</si>
  <si>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</si>
  <si>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</si>
  <si>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</si>
  <si>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</si>
  <si>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</si>
  <si>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</si>
  <si>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</si>
  <si>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</si>
  <si>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</si>
  <si>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</si>
  <si>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</si>
  <si>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</si>
  <si>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</si>
  <si>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</si>
  <si>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</si>
  <si>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</si>
  <si>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</si>
  <si>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</si>
  <si>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</si>
  <si>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</si>
  <si>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</si>
  <si>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</si>
  <si>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</si>
  <si>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</si>
  <si>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</si>
  <si>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</si>
  <si>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</si>
  <si>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</si>
  <si>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</si>
  <si>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</si>
  <si>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</si>
  <si>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</si>
  <si>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</si>
  <si>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</si>
  <si>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</si>
  <si>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</si>
  <si>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</si>
  <si>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</si>
  <si>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</si>
  <si>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</si>
  <si>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</si>
  <si>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</si>
  <si>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</si>
  <si>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</si>
  <si>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</si>
  <si>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</si>
  <si>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</si>
  <si>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</si>
  <si>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</si>
  <si>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</si>
  <si>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</si>
  <si>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</si>
  <si>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</si>
  <si>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</si>
  <si>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</si>
  <si>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</si>
  <si>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</si>
  <si>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</si>
  <si>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</si>
  <si>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</si>
  <si>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</si>
  <si>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</si>
  <si>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</si>
  <si>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</si>
  <si>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</si>
  <si>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</si>
  <si>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</si>
  <si>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</si>
  <si>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</si>
  <si>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</si>
  <si>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</si>
  <si>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</si>
  <si>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</si>
  <si>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</si>
  <si>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</si>
  <si>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</si>
  <si>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</si>
  <si>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</si>
  <si>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</si>
  <si>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</si>
  <si>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</si>
  <si>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</si>
  <si>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</si>
  <si>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</si>
  <si>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</si>
  <si>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</si>
  <si>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</si>
  <si>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</si>
  <si>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</si>
  <si>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</si>
  <si>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</si>
  <si>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</si>
  <si>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</si>
  <si>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</si>
  <si>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</si>
  <si>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</si>
  <si>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</si>
  <si>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</si>
  <si>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</si>
  <si>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</si>
  <si>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</si>
  <si>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</si>
  <si>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</si>
  <si>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</si>
  <si>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</si>
  <si>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</si>
  <si>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</si>
  <si>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</si>
  <si>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</si>
  <si>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</si>
  <si>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</si>
  <si>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</si>
  <si>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</si>
  <si>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</si>
  <si>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</si>
  <si>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</si>
  <si>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</si>
  <si>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</si>
  <si>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</si>
  <si>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</si>
  <si>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</si>
  <si>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</si>
  <si>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</si>
  <si>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</si>
  <si>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</si>
  <si>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</si>
  <si>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</si>
  <si>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</si>
  <si>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</si>
  <si>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</si>
  <si>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</si>
  <si>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</si>
  <si>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</si>
  <si>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</si>
  <si>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</si>
  <si>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</si>
  <si>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</si>
  <si>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</si>
  <si>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</si>
  <si>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</si>
  <si>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</si>
  <si>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</si>
  <si>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</si>
  <si>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</si>
  <si>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</si>
  <si>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</si>
  <si>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</si>
  <si>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</si>
  <si>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</si>
  <si>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</si>
  <si>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</si>
  <si>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</si>
  <si>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</si>
  <si>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</si>
  <si>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</si>
  <si>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</si>
  <si>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</si>
  <si>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</si>
  <si>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</si>
  <si>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</si>
  <si>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</si>
  <si>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</si>
  <si>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</si>
  <si>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</si>
  <si>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</si>
  <si>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</si>
  <si>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</si>
  <si>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</si>
  <si>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</si>
  <si>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</si>
  <si>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</si>
  <si>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</si>
  <si>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</si>
  <si>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</si>
  <si>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</si>
  <si>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</si>
  <si>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</si>
  <si>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</si>
  <si>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</si>
  <si>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</si>
  <si>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</si>
  <si>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</si>
  <si>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</si>
  <si>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</si>
  <si>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</si>
  <si>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</si>
  <si>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</si>
  <si>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</si>
  <si>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</si>
  <si>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</si>
  <si>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</si>
  <si>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</si>
  <si>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</si>
  <si>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</si>
  <si>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</si>
  <si>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</si>
  <si>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</si>
  <si>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</si>
  <si>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</si>
  <si>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</si>
  <si>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</si>
  <si>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</si>
  <si>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</si>
  <si>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</si>
  <si>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</si>
  <si>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</si>
  <si>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</si>
  <si>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</si>
  <si>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</si>
  <si>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</si>
  <si>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</si>
  <si>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</si>
  <si>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</si>
  <si>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</si>
  <si>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</si>
  <si>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</si>
  <si>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</si>
  <si>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</si>
  <si>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</si>
  <si>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</si>
  <si>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</si>
  <si>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</si>
  <si>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</si>
  <si>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</si>
  <si>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</si>
  <si>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</si>
  <si>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</si>
  <si>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</si>
  <si>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</si>
  <si>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</si>
  <si>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</si>
  <si>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</si>
  <si>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</si>
  <si>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</si>
  <si>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</si>
  <si>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</si>
  <si>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</si>
  <si>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</si>
  <si>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</si>
  <si>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</si>
  <si>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</si>
  <si>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</si>
  <si>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</si>
  <si>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</si>
  <si>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</si>
  <si>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</si>
  <si>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</si>
  <si>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</si>
  <si>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</si>
  <si>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</si>
  <si>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</si>
  <si>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</si>
  <si>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</si>
  <si>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</si>
  <si>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</si>
  <si>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</si>
  <si>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</si>
  <si>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</si>
  <si>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</si>
  <si>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</si>
  <si>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</si>
  <si>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</si>
  <si>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</si>
  <si>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</si>
  <si>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</si>
  <si>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</si>
  <si>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</si>
  <si>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</si>
  <si>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</si>
  <si>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</si>
  <si>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</si>
  <si>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</si>
  <si>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</si>
  <si>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</si>
  <si>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</si>
  <si>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</si>
  <si>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</si>
  <si>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</si>
  <si>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</si>
  <si>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</si>
  <si>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</si>
  <si>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</si>
  <si>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</si>
  <si>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</si>
  <si>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</si>
  <si>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</si>
  <si>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</si>
  <si>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</si>
  <si>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</si>
  <si>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</si>
  <si>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</si>
  <si>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</si>
  <si>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</si>
  <si>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</si>
  <si>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</si>
  <si>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</si>
  <si>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</si>
  <si>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</si>
  <si>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</si>
  <si>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</si>
  <si>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</si>
  <si>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</si>
  <si>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</si>
  <si>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</si>
  <si>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</si>
  <si>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</si>
  <si>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</si>
  <si>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</si>
  <si>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</si>
  <si>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</si>
  <si>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</si>
  <si>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</si>
  <si>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</si>
  <si>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</si>
  <si>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</si>
  <si>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</si>
  <si>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</si>
  <si>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</si>
  <si>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</si>
  <si>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</si>
  <si>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</si>
  <si>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</si>
  <si>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</si>
  <si>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</si>
  <si>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</si>
  <si>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</si>
  <si>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</si>
  <si>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</si>
  <si>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</si>
  <si>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</si>
  <si>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</si>
  <si>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</si>
  <si>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</si>
  <si>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</si>
  <si>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</si>
  <si>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</si>
  <si>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</si>
  <si>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</si>
  <si>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</si>
  <si>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</si>
  <si>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</si>
  <si>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</si>
  <si>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</si>
  <si>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</si>
  <si>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</si>
  <si>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</si>
  <si>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</si>
  <si>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</si>
  <si>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</si>
  <si>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</si>
  <si>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</si>
  <si>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</si>
  <si>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</si>
  <si>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</si>
  <si>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</si>
  <si>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</si>
  <si>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</si>
  <si>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</si>
  <si>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</si>
  <si>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</si>
  <si>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</si>
  <si>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</si>
  <si>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</si>
  <si>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</si>
  <si>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</si>
  <si>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</si>
  <si>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</si>
  <si>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</si>
  <si>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</si>
  <si>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</si>
  <si>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</si>
  <si>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</si>
  <si>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</si>
  <si>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</si>
  <si>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</si>
  <si>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</si>
  <si>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</si>
  <si>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</si>
  <si>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</si>
  <si>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</si>
  <si>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</si>
  <si>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</si>
  <si>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</si>
  <si>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</si>
  <si>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</si>
  <si>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</si>
  <si>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</si>
  <si>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</si>
  <si>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</si>
  <si>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</si>
  <si>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</si>
  <si>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</si>
  <si>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</si>
  <si>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</si>
  <si>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</si>
  <si>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</si>
  <si>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</si>
  <si>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</si>
  <si>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</si>
  <si>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</si>
  <si>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</si>
  <si>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</si>
  <si>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</si>
  <si>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</si>
  <si>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</si>
  <si>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</si>
  <si>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</si>
  <si>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</si>
  <si>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</si>
  <si>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</si>
  <si>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</si>
  <si>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</si>
  <si>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</si>
  <si>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</si>
  <si>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</si>
  <si>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</si>
  <si>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</si>
  <si>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</si>
  <si>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</si>
  <si>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</si>
  <si>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</si>
  <si>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</si>
  <si>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</si>
  <si>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</si>
  <si>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</si>
  <si>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</si>
  <si>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</si>
  <si>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</si>
  <si>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</si>
  <si>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</si>
  <si>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</si>
  <si>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</si>
  <si>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</si>
  <si>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</si>
  <si>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</si>
  <si>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</si>
  <si>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</si>
  <si>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</si>
  <si>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</si>
  <si>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</si>
  <si>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</si>
  <si>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</si>
  <si>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</si>
  <si>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</si>
  <si>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</si>
  <si>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</si>
  <si>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</si>
  <si>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</si>
  <si>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</si>
  <si>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</si>
  <si>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</si>
  <si>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</si>
  <si>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</si>
  <si>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</si>
  <si>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</si>
  <si>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</si>
  <si>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</si>
  <si>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</si>
  <si>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</si>
  <si>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</si>
  <si>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</si>
  <si>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</si>
  <si>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</si>
  <si>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</si>
  <si>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</si>
  <si>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</si>
  <si>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</si>
  <si>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</si>
  <si>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</si>
  <si>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</si>
  <si>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</si>
  <si>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</si>
  <si>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</si>
  <si>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</si>
  <si>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</si>
  <si>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</si>
  <si>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</si>
  <si>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</si>
  <si>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</si>
  <si>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</si>
  <si>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</si>
  <si>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</si>
  <si>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</si>
  <si>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</si>
  <si>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</si>
  <si>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</si>
  <si>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</si>
  <si>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</si>
  <si>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</si>
  <si>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</si>
  <si>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</si>
  <si>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</si>
  <si>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</si>
  <si>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</si>
  <si>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</si>
  <si>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</si>
  <si>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</si>
  <si>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</si>
  <si>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</si>
  <si>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</si>
  <si>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</si>
  <si>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</si>
  <si>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</si>
  <si>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</si>
  <si>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</si>
  <si>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</si>
  <si>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</si>
  <si>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</si>
  <si>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</si>
  <si>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</si>
  <si>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</si>
  <si>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</si>
  <si>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</si>
  <si>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</si>
  <si>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</si>
  <si>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</si>
  <si>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</si>
  <si>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</si>
  <si>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</si>
  <si>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</si>
  <si>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</si>
  <si>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</si>
  <si>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</si>
  <si>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</si>
  <si>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</si>
  <si>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</si>
  <si>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</si>
  <si>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</si>
  <si>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</si>
  <si>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</si>
  <si>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</si>
  <si>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</si>
  <si>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</si>
  <si>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</si>
  <si>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</si>
  <si>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</si>
  <si>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</si>
  <si>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</si>
  <si>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</si>
  <si>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</si>
  <si>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</si>
  <si>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</si>
  <si>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</si>
  <si>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</si>
  <si>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</si>
  <si>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</si>
  <si>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</si>
  <si>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</si>
  <si>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</si>
  <si>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</si>
  <si>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</si>
  <si>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</si>
  <si>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</si>
  <si>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</si>
  <si>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</si>
  <si>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</si>
  <si>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</si>
  <si>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</si>
  <si>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</si>
  <si>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</si>
  <si>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</si>
  <si>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</si>
  <si>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</si>
  <si>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</si>
  <si>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</si>
  <si>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</si>
  <si>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</si>
  <si>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</si>
  <si>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</si>
  <si>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</si>
  <si>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</si>
  <si>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</si>
  <si>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</si>
  <si>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</si>
  <si>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</si>
  <si>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</si>
  <si>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</si>
  <si>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</si>
  <si>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</si>
  <si>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</si>
  <si>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</si>
  <si>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</si>
  <si>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</si>
  <si>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</si>
  <si>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</si>
  <si>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</si>
  <si>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</si>
  <si>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</si>
  <si>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</si>
  <si>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</si>
  <si>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</si>
  <si>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</si>
  <si>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</si>
  <si>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</si>
  <si>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</si>
  <si>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</si>
  <si>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</si>
  <si>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</si>
  <si>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</si>
  <si>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</si>
  <si>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</si>
  <si>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</si>
  <si>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</si>
  <si>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</si>
  <si>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</si>
  <si>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</si>
  <si>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</si>
  <si>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</si>
  <si>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</si>
  <si>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</si>
  <si>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</si>
  <si>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</si>
  <si>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</si>
  <si>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</si>
  <si>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</si>
  <si>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</si>
  <si>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</si>
  <si>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</si>
  <si>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</si>
  <si>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</si>
  <si>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</si>
  <si>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</si>
  <si>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</si>
  <si>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</si>
  <si>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</si>
  <si>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</si>
  <si>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</si>
  <si>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</si>
  <si>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</si>
  <si>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</si>
  <si>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</si>
  <si>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</si>
  <si>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</si>
  <si>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</si>
  <si>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</si>
  <si>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</si>
  <si>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</si>
  <si>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</si>
  <si>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</si>
  <si>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</si>
  <si>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</si>
  <si>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</si>
  <si>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</si>
  <si>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</si>
  <si>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</si>
  <si>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</si>
  <si>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</si>
  <si>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</si>
  <si>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</si>
  <si>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</si>
  <si>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</si>
  <si>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</si>
  <si>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</si>
  <si>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</si>
  <si>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</si>
  <si>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</si>
  <si>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</si>
  <si>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</si>
  <si>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</si>
  <si>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</si>
  <si>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</si>
  <si>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</si>
  <si>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</si>
  <si>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</si>
  <si>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</si>
  <si>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</si>
  <si>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</si>
  <si>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</si>
  <si>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</si>
  <si>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</si>
  <si>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</si>
  <si>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</si>
  <si>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</si>
  <si>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</si>
  <si>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</si>
  <si>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</si>
  <si>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</si>
  <si>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</si>
  <si>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</si>
  <si>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</si>
  <si>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</si>
  <si>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</si>
  <si>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</si>
  <si>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</si>
  <si>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</si>
  <si>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</si>
  <si>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</si>
  <si>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</si>
  <si>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</si>
  <si>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</si>
  <si>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</si>
  <si>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</si>
  <si>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</si>
  <si>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</si>
  <si>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</si>
  <si>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</si>
  <si>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</si>
  <si>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</si>
  <si>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</si>
  <si>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</si>
  <si>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</si>
  <si>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</si>
  <si>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</si>
  <si>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</si>
  <si>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</si>
  <si>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</si>
  <si>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</si>
  <si>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</si>
  <si>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</si>
  <si>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</si>
  <si>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</si>
  <si>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</si>
  <si>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</si>
  <si>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</si>
  <si>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</si>
  <si>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</si>
  <si>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</si>
  <si>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</si>
  <si>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</si>
  <si>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</si>
  <si>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</si>
  <si>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</si>
  <si>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</si>
  <si>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</si>
  <si>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</si>
  <si>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</si>
  <si>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</si>
  <si>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</si>
  <si>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</si>
  <si>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</si>
  <si>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</si>
  <si>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</si>
  <si>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</si>
  <si>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</si>
  <si>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</si>
  <si>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</si>
  <si>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</si>
  <si>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</si>
  <si>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</si>
  <si>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</si>
  <si>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</si>
  <si>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</si>
  <si>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</si>
  <si>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</si>
  <si>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</si>
  <si>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</si>
  <si>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</si>
  <si>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</si>
  <si>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</si>
  <si>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</si>
  <si>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</si>
  <si>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</si>
  <si>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</si>
  <si>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</si>
  <si>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</si>
  <si>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</si>
  <si>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</si>
  <si>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</si>
  <si>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</si>
  <si>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</si>
  <si>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</si>
  <si>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</si>
  <si>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</si>
  <si>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</si>
  <si>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</si>
  <si>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</si>
  <si>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</si>
  <si>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</si>
  <si>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</si>
  <si>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</si>
  <si>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</si>
  <si>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</si>
  <si>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</si>
  <si>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</si>
  <si>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</si>
  <si>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</si>
  <si>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</si>
  <si>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</si>
  <si>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</si>
  <si>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</si>
  <si>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</si>
  <si>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</si>
  <si>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</si>
  <si>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</si>
  <si>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</si>
  <si>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</si>
  <si>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</si>
  <si>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</si>
  <si>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</si>
  <si>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</si>
  <si>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</si>
  <si>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</si>
  <si>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</si>
  <si>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</si>
  <si>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</si>
  <si>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</si>
  <si>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</si>
  <si>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</si>
  <si>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</si>
  <si>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</si>
  <si>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</si>
  <si>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</si>
  <si>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</si>
  <si>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</si>
  <si>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</si>
  <si>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</si>
  <si>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</si>
  <si>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</si>
  <si>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</si>
  <si>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</si>
  <si>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</si>
  <si>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</si>
  <si>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</si>
  <si>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</si>
  <si>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</si>
  <si>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</si>
  <si>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</si>
  <si>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</si>
  <si>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</si>
  <si>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</si>
  <si>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</si>
  <si>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</si>
  <si>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</si>
  <si>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</si>
  <si>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</si>
  <si>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</si>
  <si>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</si>
  <si>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</si>
  <si>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</si>
  <si>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</si>
  <si>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</si>
  <si>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</si>
  <si>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</si>
  <si>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</si>
  <si>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</si>
  <si>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</si>
  <si>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</si>
  <si>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</si>
  <si>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</si>
  <si>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</si>
  <si>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</si>
  <si>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</si>
  <si>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</si>
  <si>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</si>
  <si>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</si>
  <si>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</si>
  <si>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</si>
  <si>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</si>
  <si>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</si>
  <si>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</si>
  <si>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</si>
  <si>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</si>
  <si>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</si>
  <si>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</si>
  <si>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</si>
  <si>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</si>
  <si>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</si>
  <si>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</si>
  <si>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</si>
  <si>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</si>
  <si>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</si>
  <si>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</si>
  <si>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</si>
  <si>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</si>
  <si>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</si>
  <si>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</si>
  <si>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</si>
  <si>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</si>
  <si>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</si>
  <si>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</si>
  <si>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</si>
  <si>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</si>
  <si>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</si>
  <si>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</si>
  <si>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</si>
  <si>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</si>
  <si>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</si>
  <si>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</si>
  <si>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</si>
  <si>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</si>
  <si>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</si>
  <si>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</si>
  <si>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</si>
  <si>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</si>
  <si>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</si>
  <si>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</si>
  <si>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</si>
  <si>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</si>
  <si>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</si>
  <si>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</si>
  <si>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</si>
  <si>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</si>
  <si>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</si>
  <si>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</si>
  <si>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</si>
  <si>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</si>
  <si>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</si>
  <si>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</si>
  <si>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</si>
  <si>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</si>
  <si>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</si>
  <si>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</si>
  <si>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</si>
  <si>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</si>
  <si>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</si>
  <si>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</si>
  <si>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</si>
  <si>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</si>
  <si>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</si>
  <si>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</si>
  <si>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</si>
  <si>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</si>
  <si>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</si>
  <si>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</si>
  <si>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</si>
  <si>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</si>
  <si>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</si>
  <si>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</si>
  <si>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</si>
  <si>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</si>
  <si>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</si>
  <si>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</si>
  <si>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</si>
  <si>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</si>
  <si>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</si>
  <si>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</si>
  <si>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</si>
  <si>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</si>
  <si>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</si>
  <si>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</si>
  <si>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</si>
  <si>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</si>
  <si>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</si>
  <si>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</si>
  <si>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</si>
  <si>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</si>
  <si>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</si>
  <si>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</si>
  <si>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</si>
  <si>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</si>
  <si>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</si>
  <si>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</si>
  <si>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</si>
  <si>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</si>
  <si>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</si>
  <si>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</si>
  <si>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</si>
  <si>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</si>
  <si>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</si>
  <si>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</si>
  <si>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</si>
  <si>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</si>
  <si>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</si>
  <si>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</si>
  <si>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</si>
  <si>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</si>
  <si>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</si>
  <si>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</si>
  <si>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</si>
  <si>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</si>
  <si>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</si>
  <si>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</si>
  <si>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</si>
  <si>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</si>
  <si>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</si>
  <si>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</si>
  <si>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</si>
  <si>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</si>
  <si>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</si>
  <si>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</si>
  <si>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</si>
  <si>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</si>
  <si>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</si>
  <si>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</si>
  <si>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</si>
  <si>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</si>
  <si>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</si>
  <si>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</si>
  <si>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</si>
  <si>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</si>
  <si>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</si>
  <si>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</si>
  <si>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</si>
  <si>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</si>
  <si>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</si>
  <si>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</si>
  <si>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</si>
  <si>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</si>
  <si>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</si>
  <si>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</si>
  <si>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</si>
  <si>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</si>
  <si>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</si>
  <si>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</si>
  <si>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</si>
  <si>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</si>
  <si>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</si>
  <si>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</si>
  <si>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</si>
  <si>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</si>
  <si>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</si>
  <si>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</si>
  <si>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</si>
  <si>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</si>
  <si>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</si>
  <si>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</si>
  <si>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</si>
  <si>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</si>
  <si>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</si>
  <si>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</si>
  <si>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</si>
  <si>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</si>
  <si>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</si>
  <si>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</si>
  <si>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</si>
  <si>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</si>
  <si>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</si>
  <si>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</si>
  <si>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</si>
  <si>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</si>
  <si>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</si>
  <si>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</si>
  <si>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</si>
  <si>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</si>
  <si>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</si>
  <si>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</si>
  <si>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</si>
  <si>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</si>
  <si>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</si>
  <si>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</si>
  <si>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</si>
  <si>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</si>
  <si>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</si>
  <si>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</si>
  <si>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</si>
  <si>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</si>
  <si>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</si>
  <si>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</si>
  <si>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</si>
  <si>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</si>
  <si>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</si>
  <si>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</si>
  <si>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</si>
  <si>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</si>
  <si>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</si>
  <si>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</si>
  <si>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</si>
  <si>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</si>
  <si>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</si>
  <si>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</si>
  <si>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</si>
  <si>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</si>
  <si>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</si>
  <si>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</si>
  <si>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</si>
  <si>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</si>
  <si>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</si>
  <si>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</si>
  <si>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</si>
  <si>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</si>
  <si>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</si>
  <si>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</si>
  <si>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</si>
  <si>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</si>
  <si>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</si>
  <si>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</si>
  <si>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</si>
  <si>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</si>
  <si>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</si>
  <si>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</si>
  <si>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</si>
  <si>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</si>
  <si>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</si>
  <si>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</si>
  <si>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</si>
  <si>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</si>
  <si>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</si>
  <si>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</si>
  <si>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</si>
  <si>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</si>
  <si>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</si>
  <si>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</si>
  <si>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</si>
  <si>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</si>
  <si>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</si>
  <si>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</si>
  <si>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</si>
  <si>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</si>
  <si>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</si>
  <si>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</si>
  <si>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</si>
  <si>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</si>
  <si>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</si>
  <si>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</si>
  <si>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</si>
  <si>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</si>
  <si>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</si>
  <si>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</si>
  <si>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</si>
  <si>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</si>
  <si>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</si>
  <si>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</si>
  <si>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</si>
  <si>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</si>
  <si>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</si>
  <si>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</si>
  <si>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</si>
  <si>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</si>
  <si>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</si>
  <si>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</si>
  <si>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</si>
  <si>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</si>
  <si>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</si>
  <si>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</si>
  <si>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</si>
  <si>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</si>
  <si>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</si>
  <si>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</si>
  <si>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</si>
  <si>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</si>
  <si>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</si>
  <si>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</si>
  <si>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</si>
  <si>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</si>
  <si>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</si>
  <si>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</si>
  <si>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</si>
  <si>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</si>
  <si>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</si>
  <si>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</si>
  <si>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</si>
  <si>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</si>
  <si>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</si>
  <si>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</si>
  <si>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</si>
  <si>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</si>
  <si>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</si>
  <si>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</si>
  <si>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</si>
  <si>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</si>
  <si>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</si>
  <si>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</si>
  <si>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</si>
  <si>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</si>
  <si>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</si>
  <si>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</si>
  <si>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</si>
  <si>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</si>
  <si>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</si>
  <si>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</si>
  <si>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</si>
  <si>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</si>
  <si>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</si>
  <si>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</si>
  <si>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</si>
  <si>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</si>
  <si>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</si>
  <si>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</si>
  <si>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</si>
  <si>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</si>
  <si>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</si>
  <si>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</si>
  <si>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</si>
  <si>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</si>
  <si>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</si>
  <si>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</si>
  <si>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</si>
  <si>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</si>
  <si>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</si>
  <si>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</si>
  <si>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</si>
  <si>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</si>
  <si>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</si>
  <si>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</si>
  <si>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</si>
  <si>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</si>
  <si>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</si>
  <si>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</si>
  <si>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</si>
  <si>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</si>
  <si>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</si>
  <si>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</si>
  <si>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</si>
  <si>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</si>
  <si>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</si>
  <si>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</si>
  <si>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</si>
  <si>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</si>
  <si>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</si>
  <si>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</si>
  <si>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</si>
  <si>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</si>
  <si>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</si>
  <si>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</si>
  <si>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</si>
  <si>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</si>
  <si>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</si>
  <si>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</si>
  <si>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</si>
  <si>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</si>
  <si>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</si>
  <si>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</si>
  <si>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</si>
  <si>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</si>
  <si>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</si>
  <si>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</si>
  <si>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</si>
  <si>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</si>
  <si>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</si>
  <si>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</si>
  <si>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</si>
  <si>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</si>
  <si>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</si>
  <si>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</si>
  <si>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</si>
  <si>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</si>
  <si>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</si>
  <si>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</si>
  <si>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</si>
  <si>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</si>
  <si>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</si>
  <si>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</si>
  <si>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</si>
  <si>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</si>
  <si>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</si>
  <si>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</si>
  <si>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</si>
  <si>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</si>
  <si>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</si>
  <si>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</si>
  <si>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</si>
  <si>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</si>
  <si>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</si>
  <si>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</si>
  <si>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</si>
  <si>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</si>
  <si>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</si>
  <si>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</si>
  <si>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</si>
  <si>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</si>
  <si>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</si>
  <si>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</si>
  <si>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</si>
  <si>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</si>
  <si>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</si>
  <si>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</si>
  <si>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</si>
  <si>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</si>
  <si>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</si>
  <si>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</si>
  <si>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</si>
  <si>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</si>
  <si>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</si>
  <si>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</si>
  <si>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</si>
  <si>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</si>
  <si>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</si>
  <si>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</si>
  <si>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</si>
  <si>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</si>
  <si>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</si>
  <si>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</si>
  <si>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</si>
  <si>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</si>
  <si>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</si>
  <si>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</si>
  <si>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</si>
  <si>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</si>
  <si>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</si>
  <si>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</si>
  <si>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</si>
  <si>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</si>
  <si>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</si>
  <si>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</si>
  <si>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</si>
  <si>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</si>
  <si>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</si>
  <si>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</si>
  <si>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</si>
  <si>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</si>
  <si>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</si>
  <si>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</si>
  <si>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</si>
  <si>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</si>
  <si>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</si>
  <si>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</si>
  <si>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</si>
  <si>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</si>
  <si>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</si>
  <si>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</si>
  <si>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</si>
  <si>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</si>
  <si>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</si>
  <si>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</si>
  <si>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</si>
  <si>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</si>
  <si>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</si>
  <si>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</si>
  <si>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</si>
  <si>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</si>
  <si>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</si>
  <si>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</si>
  <si>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</si>
  <si>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</si>
  <si>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</si>
  <si>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</si>
  <si>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</si>
  <si>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</si>
  <si>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</si>
  <si>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</si>
  <si>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</si>
  <si>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</si>
  <si>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</si>
  <si>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</si>
  <si>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</si>
  <si>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</si>
  <si>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</si>
  <si>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</si>
  <si>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</si>
  <si>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</si>
  <si>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</si>
  <si>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</si>
  <si>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</si>
  <si>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</si>
  <si>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</si>
  <si>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</si>
  <si>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</si>
  <si>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</si>
  <si>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</si>
  <si>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</si>
  <si>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</si>
  <si>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</si>
  <si>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</si>
  <si>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</si>
  <si>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</si>
  <si>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</si>
  <si>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</si>
  <si>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</si>
  <si>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</si>
  <si>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</si>
  <si>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</si>
  <si>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</si>
  <si>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</si>
  <si>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</si>
  <si>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</si>
  <si>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</si>
  <si>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</si>
  <si>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</si>
  <si>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</si>
  <si>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</si>
  <si>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</si>
  <si>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</si>
  <si>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</si>
  <si>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</si>
  <si>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</si>
  <si>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</si>
  <si>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</si>
  <si>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</si>
  <si>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</si>
  <si>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</si>
  <si>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</si>
  <si>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</si>
  <si>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</si>
  <si>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</si>
  <si>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</si>
  <si>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</si>
  <si>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</si>
  <si>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</si>
  <si>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</si>
  <si>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</si>
  <si>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</si>
  <si>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</si>
  <si>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</si>
  <si>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</si>
  <si>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</si>
  <si>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</si>
  <si>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</si>
  <si>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</si>
  <si>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</si>
  <si>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</si>
  <si>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</si>
  <si>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</si>
  <si>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</si>
  <si>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</si>
  <si>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</si>
  <si>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</si>
  <si>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</si>
  <si>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</si>
  <si>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</si>
  <si>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</si>
  <si>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</si>
  <si>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</si>
  <si>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</si>
  <si>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</si>
  <si>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</si>
  <si>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</si>
  <si>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</si>
  <si>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</si>
  <si>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</si>
  <si>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</si>
  <si>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</si>
  <si>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</si>
  <si>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</si>
  <si>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</si>
  <si>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</si>
  <si>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</si>
  <si>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</si>
  <si>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</si>
  <si>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</si>
  <si>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</si>
  <si>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</si>
  <si>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</si>
  <si>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</si>
  <si>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</si>
  <si>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</si>
  <si>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</si>
  <si>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</si>
  <si>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</si>
  <si>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</si>
  <si>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</si>
  <si>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</si>
  <si>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</si>
  <si>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</si>
  <si>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</si>
  <si>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</si>
  <si>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</si>
  <si>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</si>
  <si>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</si>
  <si>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</si>
  <si>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</si>
  <si>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</si>
  <si>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</si>
  <si>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</si>
  <si>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</si>
  <si>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</si>
  <si>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</si>
  <si>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</si>
  <si>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</si>
  <si>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</si>
  <si>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</si>
  <si>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</si>
  <si>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</si>
  <si>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</si>
  <si>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</si>
  <si>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</si>
  <si>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</si>
  <si>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</si>
  <si>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</si>
  <si>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</si>
  <si>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</si>
  <si>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</si>
  <si>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</si>
  <si>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</si>
  <si>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</si>
  <si>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</si>
  <si>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</si>
  <si>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</si>
  <si>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</si>
  <si>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</si>
  <si>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</si>
  <si>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</si>
  <si>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</si>
  <si>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</si>
  <si>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</si>
  <si>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</si>
  <si>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</si>
  <si>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</si>
  <si>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</si>
  <si>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</si>
  <si>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</si>
  <si>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</si>
  <si>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</si>
  <si>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</si>
  <si>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</si>
  <si>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</si>
  <si>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</si>
  <si>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</si>
  <si>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</si>
  <si>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</si>
  <si>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</si>
  <si>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</si>
  <si>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</si>
  <si>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</si>
  <si>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</si>
  <si>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</si>
  <si>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</si>
  <si>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</si>
  <si>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</si>
  <si>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</si>
  <si>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</si>
  <si>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</si>
  <si>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</si>
  <si>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</si>
  <si>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</si>
  <si>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</si>
  <si>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</si>
  <si>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</si>
  <si>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</si>
  <si>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</si>
  <si>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</si>
  <si>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</si>
  <si>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</si>
  <si>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</si>
  <si>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</si>
  <si>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</si>
  <si>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</si>
  <si>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</si>
  <si>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</si>
  <si>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</si>
  <si>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</si>
  <si>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</si>
  <si>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</si>
  <si>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</si>
  <si>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</si>
  <si>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</si>
  <si>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</si>
  <si>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</si>
  <si>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</si>
  <si>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</si>
  <si>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</si>
  <si>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</si>
  <si>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</si>
  <si>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</si>
  <si>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</si>
  <si>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</si>
  <si>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</si>
  <si>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</si>
  <si>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</si>
  <si>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</si>
  <si>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</si>
  <si>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</si>
  <si>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</si>
  <si>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</si>
  <si>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</si>
  <si>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</si>
  <si>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</si>
  <si>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</si>
  <si>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</si>
  <si>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</si>
  <si>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</si>
  <si>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</si>
  <si>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</si>
  <si>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</si>
  <si>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</si>
  <si>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</si>
  <si>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</si>
  <si>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</si>
  <si>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</si>
  <si>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</si>
  <si>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</si>
  <si>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</si>
  <si>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</si>
  <si>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</si>
  <si>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</si>
  <si>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</si>
  <si>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</si>
  <si>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</si>
  <si>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</si>
  <si>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</si>
  <si>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</si>
  <si>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</si>
  <si>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</si>
  <si>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</si>
  <si>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</si>
  <si>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</si>
  <si>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</si>
  <si>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</si>
  <si>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</si>
  <si>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</si>
  <si>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</si>
  <si>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</si>
  <si>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</si>
  <si>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</si>
  <si>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</si>
  <si>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</si>
  <si>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</si>
  <si>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</si>
  <si>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</si>
  <si>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</si>
  <si>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</si>
  <si>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</si>
  <si>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</si>
  <si>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</si>
  <si>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</si>
  <si>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</si>
  <si>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</si>
  <si>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</si>
  <si>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</si>
  <si>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</si>
  <si>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</si>
  <si>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</si>
  <si>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</si>
  <si>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</si>
  <si>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</si>
  <si>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</si>
  <si>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</si>
  <si>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</si>
  <si>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</si>
  <si>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</si>
  <si>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</si>
  <si>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</si>
  <si>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</si>
  <si>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</si>
  <si>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</si>
  <si>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</si>
  <si>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</si>
  <si>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</si>
  <si>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</si>
  <si>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</si>
  <si>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</si>
  <si>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</si>
  <si>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</si>
  <si>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</si>
  <si>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</si>
  <si>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</si>
  <si>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</si>
  <si>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</si>
  <si>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</si>
  <si>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</si>
  <si>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</si>
  <si>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</si>
  <si>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</si>
  <si>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</si>
  <si>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</si>
  <si>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</si>
  <si>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</si>
  <si>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</si>
  <si>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</si>
  <si>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</si>
  <si>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</si>
  <si>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</si>
  <si>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</si>
  <si>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</si>
  <si>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</si>
  <si>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</si>
  <si>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</si>
  <si>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</si>
  <si>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</si>
  <si>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</si>
  <si>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</si>
  <si>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</si>
  <si>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</si>
  <si>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</si>
  <si>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</si>
  <si>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</si>
  <si>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</si>
  <si>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</si>
  <si>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</si>
  <si>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</si>
  <si>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</si>
  <si>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</si>
  <si>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</si>
  <si>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</si>
  <si>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</si>
  <si>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</si>
  <si>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</si>
  <si>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</si>
  <si>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</si>
  <si>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</si>
  <si>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</si>
  <si>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</si>
  <si>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</si>
  <si>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</si>
  <si>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</si>
  <si>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</si>
  <si>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</si>
  <si>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</si>
  <si>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</si>
  <si>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</si>
  <si>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</si>
  <si>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</si>
  <si>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</si>
  <si>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</si>
  <si>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</si>
  <si>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</si>
  <si>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</si>
  <si>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</si>
  <si>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</si>
  <si>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</si>
  <si>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</si>
  <si>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</si>
  <si>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</si>
  <si>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</si>
  <si>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</si>
  <si>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</si>
  <si>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</si>
  <si>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</si>
  <si>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</si>
  <si>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</si>
  <si>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</si>
  <si>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</si>
  <si>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</si>
  <si>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</si>
  <si>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</si>
  <si>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</si>
  <si>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</si>
  <si>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</si>
  <si>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</si>
  <si>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</si>
  <si>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</si>
  <si>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</si>
  <si>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</si>
  <si>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</si>
  <si>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</si>
  <si>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</si>
  <si>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</si>
  <si>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</si>
  <si>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</si>
  <si>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</si>
  <si>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</si>
  <si>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</si>
  <si>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</si>
  <si>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</si>
  <si>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</si>
  <si>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</si>
  <si>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</si>
  <si>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</si>
  <si>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</si>
  <si>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</si>
  <si>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</si>
  <si>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</si>
  <si>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</si>
  <si>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</si>
  <si>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</si>
  <si>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</si>
  <si>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</si>
  <si>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</si>
  <si>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</si>
  <si>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</si>
  <si>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</si>
  <si>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</si>
  <si>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</si>
  <si>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</si>
  <si>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</si>
  <si>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</si>
  <si>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</si>
  <si>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</si>
  <si>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</si>
  <si>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</si>
  <si>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</si>
  <si>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</si>
  <si>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</si>
  <si>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</si>
  <si>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</si>
  <si>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</si>
  <si>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</si>
  <si>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</si>
  <si>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</si>
  <si>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</si>
  <si>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</si>
  <si>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</si>
  <si>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</si>
  <si>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</si>
  <si>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</si>
  <si>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</si>
  <si>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</si>
  <si>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</si>
  <si>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</si>
  <si>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</si>
  <si>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</si>
  <si>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</si>
  <si>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</si>
  <si>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</si>
  <si>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</si>
  <si>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</si>
  <si>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</si>
  <si>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</si>
  <si>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</si>
  <si>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</si>
  <si>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</si>
  <si>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</si>
  <si>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</si>
  <si>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</si>
  <si>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</si>
  <si>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</si>
  <si>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</si>
  <si>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</si>
  <si>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</si>
  <si>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</si>
  <si>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</si>
  <si>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</si>
  <si>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</si>
  <si>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</si>
  <si>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</si>
  <si>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</si>
  <si>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</si>
  <si>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</si>
  <si>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</si>
  <si>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</si>
  <si>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</si>
  <si>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</si>
  <si>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</si>
  <si>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</si>
  <si>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</si>
  <si>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</si>
  <si>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</si>
  <si>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</si>
  <si>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</si>
  <si>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</si>
  <si>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</si>
  <si>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</si>
  <si>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</si>
  <si>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</si>
  <si>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</si>
  <si>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</si>
  <si>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</si>
  <si>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</si>
  <si>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</si>
  <si>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</si>
  <si>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</si>
  <si>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</si>
  <si>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</si>
  <si>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</si>
  <si>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</si>
  <si>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</si>
  <si>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</si>
  <si>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</si>
  <si>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</si>
  <si>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</si>
  <si>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</si>
  <si>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</si>
  <si>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</si>
  <si>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</si>
  <si>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</si>
  <si>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</si>
  <si>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</si>
  <si>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</si>
  <si>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</si>
  <si>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</si>
  <si>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</si>
  <si>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</si>
  <si>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</si>
  <si>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</si>
  <si>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</si>
  <si>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</si>
  <si>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</si>
  <si>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</si>
  <si>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</si>
  <si>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</si>
  <si>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</si>
  <si>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</si>
  <si>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</si>
  <si>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</si>
  <si>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</si>
  <si>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</si>
  <si>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</si>
  <si>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</si>
  <si>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</si>
  <si>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</si>
  <si>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</si>
  <si>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</si>
  <si>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</si>
  <si>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</si>
  <si>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</si>
  <si>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</si>
  <si>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</si>
  <si>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</si>
  <si>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</si>
  <si>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</si>
  <si>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</si>
  <si>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</si>
  <si>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</si>
  <si>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</si>
  <si>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</si>
  <si>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</si>
  <si>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</si>
  <si>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</si>
  <si>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</si>
  <si>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</si>
  <si>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</si>
  <si>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</si>
  <si>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</si>
  <si>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</si>
  <si>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</si>
  <si>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</si>
  <si>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</si>
  <si>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</si>
  <si>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</si>
  <si>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</si>
  <si>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</si>
  <si>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</si>
  <si>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</si>
  <si>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</si>
  <si>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</si>
  <si>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</si>
  <si>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</si>
  <si>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</si>
  <si>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</si>
  <si>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</si>
  <si>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</si>
  <si>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</si>
  <si>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</si>
  <si>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</si>
  <si>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</si>
  <si>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</si>
  <si>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</si>
  <si>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</si>
  <si>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</si>
  <si>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</si>
  <si>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</si>
  <si>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</si>
  <si>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</si>
  <si>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</si>
  <si>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</si>
  <si>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</si>
  <si>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</si>
  <si>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</si>
  <si>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</si>
  <si>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</si>
  <si>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</si>
  <si>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</si>
  <si>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</si>
  <si>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</si>
  <si>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</si>
  <si>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</si>
  <si>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</si>
  <si>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</si>
  <si>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</si>
  <si>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</si>
  <si>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</si>
  <si>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</si>
  <si>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</si>
  <si>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</si>
  <si>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</si>
  <si>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</si>
  <si>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</si>
  <si>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</si>
  <si>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</si>
  <si>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</si>
  <si>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</si>
  <si>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</si>
  <si>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</si>
  <si>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</si>
  <si>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</si>
  <si>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</si>
  <si>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</si>
  <si>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</si>
  <si>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</si>
  <si>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</si>
  <si>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</si>
  <si>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</si>
  <si>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</si>
  <si>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</si>
  <si>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</si>
  <si>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</si>
  <si>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</si>
  <si>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</si>
  <si>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</si>
  <si>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</si>
  <si>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</si>
  <si>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</si>
  <si>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</si>
  <si>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</si>
  <si>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</si>
  <si>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</si>
  <si>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</si>
  <si>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</si>
  <si>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</si>
  <si>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</si>
  <si>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</si>
  <si>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</si>
  <si>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</si>
  <si>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</si>
  <si>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</si>
  <si>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</si>
  <si>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</si>
  <si>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</si>
  <si>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</si>
  <si>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</si>
  <si>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</si>
  <si>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</si>
  <si>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</si>
  <si>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</si>
  <si>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</si>
  <si>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</si>
  <si>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</si>
  <si>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</si>
  <si>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</si>
  <si>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</si>
  <si>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</si>
  <si>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</si>
  <si>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</si>
  <si>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</si>
  <si>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</si>
  <si>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</si>
  <si>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</si>
  <si>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</si>
  <si>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</si>
  <si>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</si>
  <si>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</si>
  <si>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</si>
  <si>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</si>
  <si>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</si>
  <si>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</si>
  <si>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</si>
  <si>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</si>
  <si>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</si>
  <si>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</si>
  <si>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</si>
  <si>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</si>
  <si>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</si>
  <si>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</si>
  <si>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</si>
  <si>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</si>
  <si>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</si>
  <si>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</si>
  <si>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</si>
  <si>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</si>
  <si>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</si>
  <si>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</si>
  <si>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</si>
  <si>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</si>
  <si>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</si>
  <si>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</si>
  <si>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</si>
  <si>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</si>
  <si>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</si>
  <si>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</si>
  <si>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</si>
  <si>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</si>
  <si>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</si>
  <si>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</si>
  <si>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</si>
  <si>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</si>
  <si>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</si>
  <si>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</si>
  <si>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</si>
  <si>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</si>
  <si>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</si>
  <si>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</si>
  <si>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</si>
  <si>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</si>
  <si>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</si>
  <si>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</si>
  <si>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</si>
  <si>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</si>
  <si>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</si>
  <si>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</si>
  <si>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</si>
  <si>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</si>
  <si>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</si>
  <si>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</si>
  <si>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</si>
  <si>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</si>
  <si>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</si>
  <si>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</si>
  <si>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</si>
  <si>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</si>
  <si>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</si>
  <si>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</si>
  <si>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</si>
  <si>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</si>
  <si>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</si>
  <si>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</si>
  <si>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</si>
  <si>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</si>
  <si>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</si>
  <si>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</si>
  <si>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</si>
  <si>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</si>
  <si>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</si>
  <si>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</si>
  <si>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</si>
  <si>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</si>
  <si>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</si>
  <si>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</si>
  <si>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</si>
  <si>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</si>
  <si>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</si>
  <si>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</si>
  <si>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</si>
  <si>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</si>
  <si>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</si>
  <si>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</si>
  <si>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</si>
  <si>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</si>
  <si>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</si>
  <si>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</si>
  <si>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</si>
  <si>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</si>
  <si>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</si>
  <si>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</si>
  <si>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</si>
  <si>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</si>
  <si>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</si>
  <si>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</si>
  <si>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</si>
  <si>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</si>
  <si>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</si>
  <si>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</si>
  <si>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</si>
  <si>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</si>
  <si>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</si>
  <si>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</si>
  <si>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</si>
  <si>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</si>
  <si>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</si>
  <si>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</si>
  <si>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</si>
  <si>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</si>
  <si>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</si>
  <si>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</si>
  <si>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</si>
  <si>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</si>
  <si>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</si>
  <si>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</si>
  <si>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</si>
  <si>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</si>
  <si>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</si>
  <si>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</si>
  <si>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</si>
  <si>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</si>
  <si>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</si>
  <si>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</si>
  <si>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</si>
  <si>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</si>
  <si>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</si>
  <si>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</si>
  <si>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</si>
  <si>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</si>
  <si>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</si>
  <si>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</si>
  <si>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</si>
  <si>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</si>
  <si>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</si>
  <si>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</si>
  <si>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</si>
  <si>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</si>
  <si>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</si>
  <si>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</si>
  <si>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</si>
  <si>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</si>
  <si>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</si>
  <si>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</si>
  <si>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</si>
  <si>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</si>
  <si>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</si>
  <si>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</si>
  <si>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</si>
  <si>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</si>
  <si>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</si>
  <si>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</si>
  <si>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</si>
  <si>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</si>
  <si>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</si>
  <si>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</si>
  <si>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</si>
  <si>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</si>
  <si>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</si>
  <si>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</si>
  <si>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</si>
  <si>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</si>
  <si>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</si>
  <si>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</si>
  <si>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</si>
  <si>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</si>
  <si>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</si>
  <si>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</si>
  <si>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</si>
  <si>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</si>
  <si>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</si>
  <si>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</si>
  <si>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</si>
  <si>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</si>
  <si>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</si>
  <si>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</si>
  <si>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</si>
  <si>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</si>
  <si>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</si>
  <si>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</si>
  <si>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</si>
  <si>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</si>
  <si>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</si>
  <si>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</si>
  <si>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</si>
  <si>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</si>
  <si>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</si>
  <si>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</si>
  <si>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</si>
  <si>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</si>
  <si>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</si>
  <si>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</si>
  <si>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</si>
  <si>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</si>
  <si>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</si>
  <si>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</si>
  <si>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</si>
  <si>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</si>
  <si>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</si>
  <si>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</si>
  <si>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</si>
  <si>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</si>
  <si>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</si>
  <si>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</si>
  <si>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</si>
  <si>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</si>
  <si>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</si>
  <si>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</si>
  <si>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</si>
  <si>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</si>
  <si>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</si>
  <si>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</si>
  <si>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</si>
  <si>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</si>
  <si>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</si>
  <si>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</si>
  <si>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</si>
  <si>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</si>
  <si>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</si>
  <si>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</si>
  <si>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</si>
  <si>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</si>
  <si>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</si>
  <si>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</si>
  <si>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</si>
  <si>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</si>
  <si>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</si>
  <si>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</si>
  <si>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</si>
  <si>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</si>
  <si>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</si>
  <si>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</si>
  <si>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</si>
  <si>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</si>
  <si>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</si>
  <si>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</si>
  <si>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</si>
  <si>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</si>
  <si>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</si>
  <si>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</si>
  <si>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</si>
  <si>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</si>
  <si>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</si>
  <si>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</si>
  <si>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</si>
  <si>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</si>
  <si>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</si>
  <si>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</si>
  <si>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</si>
  <si>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</si>
  <si>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</si>
  <si>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</si>
  <si>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</si>
  <si>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</si>
  <si>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</si>
  <si>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</si>
  <si>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</si>
  <si>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</si>
  <si>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</si>
  <si>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</si>
  <si>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</si>
  <si>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</si>
  <si>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</si>
  <si>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</si>
  <si>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</si>
  <si>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</si>
  <si>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</si>
  <si>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</si>
  <si>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</si>
  <si>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</si>
  <si>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</si>
  <si>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</si>
  <si>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</si>
  <si>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</si>
  <si>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</si>
  <si>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</si>
  <si>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</si>
  <si>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</si>
  <si>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</si>
  <si>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</si>
  <si>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</si>
  <si>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</si>
  <si>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</si>
  <si>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</si>
  <si>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</si>
  <si>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</si>
  <si>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</si>
  <si>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</si>
  <si>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</si>
  <si>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</si>
  <si>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</si>
  <si>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</si>
  <si>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</si>
  <si>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</si>
  <si>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</si>
  <si>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</si>
  <si>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</si>
  <si>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</si>
  <si>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</si>
  <si>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</si>
  <si>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</si>
  <si>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</si>
  <si>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</si>
  <si>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</si>
  <si>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</si>
  <si>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</si>
  <si>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</si>
  <si>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</si>
  <si>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</si>
  <si>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</si>
  <si>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</si>
  <si>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</si>
  <si>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</si>
  <si>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</si>
  <si>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</si>
  <si>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</si>
  <si>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</si>
  <si>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</si>
  <si>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</si>
  <si>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</si>
  <si>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</si>
  <si>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</si>
  <si>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</si>
  <si>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</si>
  <si>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</si>
  <si>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</si>
  <si>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</si>
  <si>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</si>
  <si>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</si>
  <si>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</si>
  <si>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</si>
  <si>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</si>
  <si>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</si>
  <si>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</si>
  <si>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</si>
  <si>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</si>
  <si>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</si>
  <si>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</si>
  <si>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</si>
  <si>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</si>
  <si>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</si>
  <si>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</si>
  <si>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</si>
  <si>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</si>
  <si>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</si>
  <si>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</si>
  <si>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</si>
  <si>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</si>
  <si>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</si>
  <si>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</si>
  <si>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</si>
  <si>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</si>
  <si>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</si>
  <si>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</si>
  <si>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</si>
  <si>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</si>
  <si>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</si>
  <si>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</si>
  <si>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</si>
  <si>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</si>
  <si>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</si>
  <si>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</si>
  <si>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</si>
  <si>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</si>
  <si>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</si>
  <si>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</si>
  <si>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</si>
  <si>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</si>
  <si>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</si>
  <si>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</si>
  <si>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</si>
  <si>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</si>
  <si>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</si>
  <si>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</si>
  <si>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</si>
  <si>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</si>
  <si>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</si>
  <si>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</si>
  <si>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</si>
  <si>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</si>
  <si>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</si>
  <si>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</si>
  <si>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</si>
  <si>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</si>
  <si>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</si>
  <si>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</si>
  <si>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</si>
  <si>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</si>
  <si>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</si>
  <si>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</si>
  <si>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</si>
  <si>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</si>
  <si>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</si>
  <si>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</si>
  <si>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</si>
  <si>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</si>
  <si>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</si>
  <si>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</si>
  <si>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</si>
  <si>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</si>
  <si>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</si>
  <si>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</si>
  <si>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</si>
  <si>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</si>
  <si>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</si>
  <si>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</si>
  <si>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</si>
  <si>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</si>
  <si>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</si>
  <si>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</si>
  <si>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</si>
  <si>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</si>
  <si>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</si>
  <si>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</si>
  <si>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</si>
  <si>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</si>
  <si>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</si>
  <si>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</si>
  <si>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</si>
  <si>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</si>
  <si>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</si>
  <si>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</si>
  <si>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</si>
  <si>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</si>
  <si>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</si>
  <si>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</si>
  <si>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</si>
  <si>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</si>
  <si>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</si>
  <si>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</si>
  <si>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</si>
  <si>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</si>
  <si>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</si>
  <si>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</si>
  <si>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</si>
  <si>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</si>
  <si>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</si>
  <si>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</si>
  <si>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</si>
  <si>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</si>
  <si>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</si>
  <si>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</si>
  <si>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</si>
  <si>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</si>
  <si>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</si>
  <si>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</si>
  <si>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</si>
  <si>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</si>
  <si>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</si>
  <si>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</si>
  <si>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</si>
  <si>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</si>
  <si>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</si>
  <si>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</si>
  <si>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</si>
  <si>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</si>
  <si>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</si>
  <si>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</si>
  <si>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</si>
  <si>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</si>
  <si>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</si>
  <si>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</si>
  <si>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</si>
  <si>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</si>
  <si>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</si>
  <si>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</si>
  <si>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</si>
  <si>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</si>
  <si>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</si>
  <si>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</si>
  <si>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</si>
  <si>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</si>
  <si>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</si>
  <si>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</si>
  <si>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</si>
  <si>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</si>
  <si>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</si>
  <si>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</si>
  <si>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</si>
  <si>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</si>
  <si>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</si>
  <si>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</si>
  <si>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</si>
  <si>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</si>
  <si>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</si>
  <si>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</si>
  <si>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</si>
  <si>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</si>
  <si>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</si>
  <si>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</si>
  <si>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</si>
  <si>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</si>
  <si>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</si>
  <si>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</si>
  <si>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</si>
  <si>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</si>
  <si>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</si>
  <si>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</si>
  <si>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</si>
  <si>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</si>
  <si>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</si>
  <si>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</si>
  <si>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</si>
  <si>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</si>
  <si>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</si>
  <si>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</si>
  <si>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</si>
  <si>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</si>
  <si>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</si>
  <si>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</si>
  <si>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</si>
  <si>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</si>
  <si>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</si>
  <si>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</si>
  <si>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</si>
  <si>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</si>
  <si>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</si>
  <si>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</si>
  <si>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</si>
  <si>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</si>
  <si>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</si>
  <si>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</si>
  <si>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</si>
  <si>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</si>
  <si>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</si>
  <si>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</si>
  <si>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</si>
  <si>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</si>
  <si>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</si>
  <si>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</si>
  <si>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</si>
  <si>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</si>
  <si>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</si>
  <si>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</si>
  <si>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</si>
  <si>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</si>
  <si>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</si>
  <si>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</si>
  <si>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</si>
  <si>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</si>
  <si>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</si>
  <si>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</si>
  <si>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</si>
  <si>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</si>
  <si>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</si>
  <si>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</si>
  <si>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</si>
  <si>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</si>
  <si>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</si>
  <si>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</si>
  <si>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</si>
  <si>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</si>
  <si>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</si>
  <si>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</si>
  <si>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</si>
  <si>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</si>
  <si>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</si>
  <si>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</si>
  <si>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</si>
  <si>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</si>
  <si>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</si>
  <si>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</si>
  <si>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</si>
  <si>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</si>
  <si>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</si>
  <si>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</si>
  <si>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</si>
  <si>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</si>
  <si>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</si>
  <si>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</si>
  <si>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</si>
  <si>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</si>
  <si>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</si>
  <si>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</si>
  <si>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</si>
  <si>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</si>
  <si>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</si>
  <si>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</si>
  <si>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</si>
  <si>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</si>
  <si>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</si>
  <si>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</si>
  <si>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</si>
  <si>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</si>
  <si>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</si>
  <si>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</si>
  <si>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</si>
  <si>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</si>
  <si>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</si>
  <si>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</si>
  <si>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</si>
  <si>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</si>
  <si>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</si>
  <si>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</si>
  <si>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</si>
  <si>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</si>
  <si>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</si>
  <si>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</si>
  <si>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</si>
  <si>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</si>
  <si>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</si>
  <si>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</si>
  <si>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</si>
  <si>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</si>
  <si>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</si>
  <si>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</si>
  <si>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</si>
  <si>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</si>
  <si>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</si>
  <si>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</si>
  <si>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</si>
  <si>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</si>
  <si>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</si>
  <si>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</si>
  <si>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</si>
  <si>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</si>
  <si>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</si>
  <si>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</si>
  <si>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</si>
  <si>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</si>
  <si>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</si>
  <si>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</si>
  <si>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</si>
  <si>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</si>
  <si>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</si>
  <si>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</si>
  <si>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</si>
  <si>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</si>
  <si>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</si>
  <si>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</si>
  <si>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</si>
  <si>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</si>
  <si>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</si>
  <si>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</si>
  <si>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</si>
  <si>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</si>
  <si>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</si>
  <si>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</si>
  <si>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</si>
  <si>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</si>
  <si>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</si>
  <si>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</si>
  <si>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</si>
  <si>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</si>
  <si>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</si>
  <si>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</si>
  <si>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</si>
  <si>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</si>
  <si>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</si>
  <si>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</si>
  <si>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</si>
  <si>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</si>
  <si>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</si>
  <si>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</si>
  <si>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</si>
  <si>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</si>
  <si>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</si>
  <si>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</si>
  <si>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</si>
  <si>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</si>
  <si>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</si>
  <si>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</si>
  <si>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</si>
  <si>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</si>
  <si>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</si>
  <si>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</si>
  <si>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</si>
  <si>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</si>
  <si>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</si>
  <si>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</si>
  <si>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</si>
  <si>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</si>
  <si>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</si>
  <si>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</si>
  <si>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</si>
  <si>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</si>
  <si>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</si>
  <si>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</si>
  <si>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</si>
  <si>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</si>
  <si>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</si>
  <si>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</si>
  <si>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</si>
  <si>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</si>
  <si>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</si>
  <si>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</si>
  <si>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</si>
  <si>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</si>
  <si>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</si>
  <si>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</si>
  <si>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</si>
  <si>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</si>
  <si>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</si>
  <si>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</si>
  <si>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</si>
  <si>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</si>
  <si>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</si>
  <si>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</si>
  <si>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</si>
  <si>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</si>
  <si>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</si>
  <si>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</si>
  <si>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</si>
  <si>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</si>
  <si>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</si>
  <si>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</si>
  <si>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</si>
  <si>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</si>
  <si>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</si>
  <si>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</si>
  <si>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</si>
  <si>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</si>
  <si>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</si>
  <si>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</si>
  <si>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</si>
  <si>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</si>
  <si>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</si>
  <si>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</si>
  <si>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</si>
  <si>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</si>
  <si>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</si>
  <si>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</si>
  <si>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</si>
  <si>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</si>
  <si>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</si>
  <si>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</si>
  <si>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</si>
  <si>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</si>
  <si>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</si>
  <si>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</si>
  <si>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</si>
  <si>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</si>
  <si>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</si>
  <si>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</si>
  <si>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</si>
  <si>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</si>
  <si>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</si>
  <si>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</si>
  <si>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</si>
  <si>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</si>
  <si>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</si>
  <si>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</si>
  <si>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</si>
  <si>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</si>
  <si>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</si>
  <si>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</si>
  <si>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</si>
  <si>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</si>
  <si>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</si>
  <si>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</si>
  <si>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</si>
  <si>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</si>
  <si>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</si>
  <si>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</si>
  <si>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</si>
  <si>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</si>
  <si>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</si>
  <si>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</si>
  <si>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</si>
  <si>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</si>
  <si>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</si>
  <si>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</si>
  <si>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</si>
  <si>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</si>
  <si>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</si>
  <si>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</si>
  <si>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</si>
  <si>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</si>
  <si>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</si>
  <si>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</si>
  <si>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</si>
  <si>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</si>
  <si>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</si>
  <si>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</si>
  <si>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</si>
  <si>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</si>
  <si>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</si>
  <si>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</si>
  <si>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</si>
  <si>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</si>
  <si>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</si>
  <si>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</si>
  <si>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</si>
  <si>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</si>
  <si>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</si>
  <si>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</si>
  <si>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</si>
  <si>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</si>
  <si>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</si>
  <si>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</si>
  <si>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</si>
  <si>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</si>
  <si>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</si>
  <si>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</si>
  <si>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</si>
  <si>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</si>
  <si>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</si>
  <si>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</si>
  <si>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</si>
  <si>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</si>
  <si>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</si>
  <si>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</si>
  <si>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</si>
  <si>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</si>
  <si>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</si>
  <si>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</si>
  <si>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</si>
  <si>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</si>
  <si>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</si>
  <si>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</si>
  <si>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</si>
  <si>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</si>
  <si>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</si>
  <si>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</si>
  <si>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</si>
  <si>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</si>
  <si>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</si>
  <si>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</si>
  <si>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</si>
  <si>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</si>
  <si>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</si>
  <si>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</si>
  <si>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</si>
  <si>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</si>
  <si>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</si>
  <si>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</si>
  <si>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</si>
  <si>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</si>
  <si>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</si>
  <si>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</si>
  <si>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</si>
  <si>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</si>
  <si>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</si>
  <si>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</si>
  <si>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</si>
  <si>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</si>
  <si>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</si>
  <si>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</si>
  <si>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</si>
  <si>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</si>
  <si>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</si>
  <si>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</si>
  <si>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</si>
  <si>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</si>
  <si>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</si>
  <si>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</si>
  <si>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</si>
  <si>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</si>
  <si>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</si>
  <si>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</si>
  <si>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</si>
  <si>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</si>
  <si>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</si>
  <si>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</si>
  <si>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</si>
  <si>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</si>
  <si>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</si>
  <si>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</si>
  <si>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</si>
  <si>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</si>
  <si>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</si>
  <si>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</si>
  <si>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</si>
  <si>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</si>
  <si>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</si>
  <si>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</si>
  <si>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</si>
  <si>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</si>
  <si>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</si>
  <si>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</si>
  <si>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</si>
  <si>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</si>
  <si>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</si>
  <si>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</si>
  <si>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</si>
  <si>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</si>
  <si>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</si>
  <si>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</si>
  <si>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</si>
  <si>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</si>
  <si>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</si>
  <si>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</si>
  <si>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</si>
  <si>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</si>
  <si>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</si>
  <si>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</si>
  <si>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</si>
  <si>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</si>
  <si>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</si>
  <si>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</si>
  <si>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</si>
  <si>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</si>
  <si>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</si>
  <si>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</si>
  <si>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</si>
  <si>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</si>
  <si>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</si>
  <si>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</si>
  <si>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</si>
  <si>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</si>
  <si>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</si>
  <si>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</si>
  <si>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</si>
  <si>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</si>
  <si>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</si>
  <si>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</si>
  <si>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</si>
  <si>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</si>
  <si>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</si>
  <si>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</si>
  <si>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</si>
  <si>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</si>
  <si>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</si>
  <si>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</si>
  <si>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</si>
  <si>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</si>
  <si>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</si>
  <si>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</si>
  <si>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</si>
  <si>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</si>
  <si>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</si>
  <si>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</si>
  <si>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</si>
  <si>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</si>
  <si>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</si>
  <si>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</si>
  <si>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</si>
  <si>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</si>
  <si>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</si>
  <si>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</si>
  <si>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</si>
  <si>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</si>
  <si>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</si>
  <si>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</si>
  <si>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</si>
  <si>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</si>
  <si>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</si>
  <si>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</si>
  <si>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</si>
  <si>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</si>
  <si>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</si>
  <si>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</si>
  <si>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</si>
  <si>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</si>
  <si>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</si>
  <si>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</si>
  <si>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</si>
  <si>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</si>
  <si>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</si>
  <si>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</si>
  <si>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</si>
  <si>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</si>
  <si>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</si>
  <si>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</si>
  <si>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</si>
  <si>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</si>
  <si>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</si>
  <si>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</si>
  <si>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</si>
  <si>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</si>
  <si>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</si>
  <si>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</si>
  <si>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</si>
  <si>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</si>
  <si>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</si>
  <si>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</si>
  <si>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</si>
  <si>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</si>
  <si>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</si>
  <si>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</si>
  <si>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</si>
  <si>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</si>
  <si>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</si>
  <si>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</si>
  <si>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</si>
  <si>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</si>
  <si>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</si>
  <si>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</si>
  <si>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</si>
  <si>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</si>
  <si>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</si>
  <si>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</si>
  <si>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</si>
  <si>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</si>
  <si>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</si>
  <si>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</si>
  <si>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</si>
  <si>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</si>
  <si>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</si>
  <si>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</si>
  <si>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</si>
  <si>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</si>
  <si>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</si>
  <si>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</si>
  <si>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</si>
  <si>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</si>
  <si>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</si>
  <si>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</si>
  <si>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</si>
  <si>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</si>
  <si>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</si>
  <si>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</si>
  <si>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</si>
  <si>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</si>
  <si>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</si>
  <si>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</si>
  <si>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</si>
  <si>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</si>
  <si>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</si>
  <si>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</si>
  <si>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</si>
  <si>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</si>
  <si>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</si>
  <si>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</si>
  <si>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</si>
  <si>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</si>
  <si>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</si>
  <si>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</si>
  <si>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</si>
  <si>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</si>
  <si>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</si>
  <si>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</si>
  <si>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</si>
  <si>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</si>
  <si>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</si>
  <si>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</si>
  <si>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</si>
  <si>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</si>
  <si>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</si>
  <si>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</si>
  <si>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</si>
  <si>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</si>
  <si>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</si>
  <si>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</si>
  <si>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</si>
  <si>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</si>
  <si>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</si>
  <si>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</si>
  <si>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</si>
  <si>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</si>
  <si>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</si>
  <si>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</si>
  <si>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</si>
  <si>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</si>
  <si>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</si>
  <si>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</si>
  <si>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</si>
  <si>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</si>
  <si>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</si>
  <si>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</si>
  <si>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</si>
  <si>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</si>
  <si>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</si>
  <si>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</si>
  <si>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</si>
  <si>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</si>
  <si>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</si>
  <si>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</si>
  <si>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</si>
  <si>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</si>
  <si>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</si>
  <si>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</si>
  <si>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</si>
  <si>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</si>
  <si>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</si>
  <si>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</si>
  <si>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</si>
  <si>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</si>
  <si>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</si>
  <si>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</si>
  <si>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</si>
  <si>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</si>
  <si>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</si>
  <si>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</si>
  <si>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</si>
  <si>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</si>
  <si>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</si>
  <si>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</si>
  <si>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</si>
  <si>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</si>
  <si>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</si>
  <si>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</si>
  <si>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</si>
  <si>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</si>
  <si>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</si>
  <si>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</si>
  <si>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</si>
  <si>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</si>
  <si>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</si>
  <si>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</si>
  <si>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</si>
  <si>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</si>
  <si>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</si>
  <si>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</si>
  <si>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</si>
  <si>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</si>
  <si>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</si>
  <si>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</si>
  <si>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</si>
  <si>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</si>
  <si>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</si>
  <si>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</si>
  <si>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</si>
  <si>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</si>
  <si>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</si>
  <si>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</si>
  <si>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</si>
  <si>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</si>
  <si>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</si>
  <si>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</si>
  <si>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</si>
  <si>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</si>
  <si>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</si>
  <si>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</si>
  <si>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</si>
  <si>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</si>
  <si>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</si>
  <si>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</si>
  <si>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</si>
  <si>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</si>
  <si>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</si>
  <si>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</si>
  <si>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</si>
  <si>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</si>
  <si>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</si>
  <si>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</si>
  <si>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</si>
  <si>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</si>
  <si>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</si>
  <si>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</si>
  <si>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</si>
  <si>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</si>
  <si>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</si>
  <si>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</si>
  <si>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</si>
  <si>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</si>
  <si>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</si>
  <si>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</si>
  <si>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</si>
  <si>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</si>
  <si>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</si>
  <si>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</si>
  <si>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</si>
  <si>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</si>
  <si>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</si>
  <si>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</si>
  <si>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</si>
  <si>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</si>
  <si>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</si>
  <si>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</si>
  <si>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</si>
  <si>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</si>
  <si>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</si>
  <si>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</si>
  <si>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</si>
  <si>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</si>
  <si>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</si>
  <si>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</si>
  <si>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</si>
  <si>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</si>
  <si>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</si>
  <si>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</si>
  <si>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</si>
  <si>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</si>
  <si>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</si>
  <si>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</si>
  <si>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</si>
  <si>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</si>
  <si>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</si>
  <si>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</si>
  <si>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</si>
  <si>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</si>
  <si>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</si>
  <si>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</si>
  <si>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</si>
  <si>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</si>
  <si>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</si>
  <si>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</si>
  <si>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</si>
  <si>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</si>
  <si>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</si>
  <si>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</si>
  <si>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</si>
  <si>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</si>
  <si>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</si>
  <si>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</si>
  <si>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</si>
  <si>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</si>
  <si>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</si>
  <si>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</si>
  <si>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</si>
  <si>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</si>
  <si>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</si>
  <si>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</si>
  <si>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</si>
  <si>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</si>
  <si>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</si>
  <si>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</si>
  <si>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</si>
  <si>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</si>
  <si>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</si>
  <si>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</si>
  <si>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</si>
  <si>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</si>
  <si>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</si>
  <si>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</si>
  <si>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</si>
  <si>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</si>
  <si>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</si>
  <si>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</si>
  <si>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</si>
  <si>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</si>
  <si>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</si>
  <si>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</si>
  <si>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</si>
  <si>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</si>
  <si>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</si>
  <si>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</si>
  <si>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</si>
  <si>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</si>
  <si>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</si>
  <si>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</si>
  <si>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</si>
  <si>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</si>
  <si>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</si>
  <si>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</si>
  <si>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</si>
  <si>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</si>
  <si>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</si>
  <si>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</si>
  <si>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</si>
  <si>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</si>
  <si>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</si>
  <si>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</si>
  <si>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</si>
  <si>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</si>
  <si>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</si>
  <si>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</si>
  <si>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</si>
  <si>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</si>
  <si>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</si>
  <si>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</si>
  <si>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</si>
  <si>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</si>
  <si>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</si>
  <si>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</si>
  <si>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</si>
  <si>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</si>
  <si>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</si>
  <si>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</si>
  <si>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</si>
  <si>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</si>
  <si>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</si>
  <si>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</si>
  <si>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</si>
  <si>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</si>
  <si>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</si>
  <si>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</si>
  <si>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</si>
  <si>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</si>
  <si>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</si>
  <si>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</si>
  <si>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</si>
  <si>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</si>
  <si>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</si>
  <si>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</si>
  <si>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</si>
  <si>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</si>
  <si>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</si>
  <si>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</si>
  <si>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</si>
  <si>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</si>
  <si>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</si>
  <si>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</si>
  <si>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</si>
  <si>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</si>
  <si>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</si>
  <si>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</si>
  <si>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</si>
  <si>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</si>
  <si>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</si>
  <si>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</si>
  <si>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</si>
  <si>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</si>
  <si>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</si>
  <si>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</si>
  <si>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</si>
  <si>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</si>
  <si>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</si>
  <si>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</si>
  <si>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</si>
  <si>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</si>
  <si>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</si>
  <si>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</si>
  <si>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</si>
  <si>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</si>
  <si>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</si>
  <si>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</si>
  <si>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</si>
  <si>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</si>
  <si>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</si>
  <si>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</si>
  <si>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</si>
  <si>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</si>
  <si>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</si>
  <si>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</si>
  <si>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</si>
  <si>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</si>
  <si>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</si>
  <si>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</si>
  <si>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</si>
  <si>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</si>
  <si>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</si>
  <si>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</si>
  <si>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</si>
  <si>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</si>
  <si>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</si>
  <si>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</si>
  <si>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</si>
  <si>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</si>
  <si>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</si>
  <si>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</si>
  <si>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</si>
  <si>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</si>
  <si>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</si>
  <si>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</si>
  <si>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</si>
  <si>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</si>
  <si>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</si>
  <si>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</si>
  <si>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</si>
  <si>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</si>
  <si>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</si>
  <si>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</si>
  <si>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</si>
  <si>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</si>
  <si>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</si>
  <si>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</si>
  <si>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</si>
  <si>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</si>
  <si>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</si>
  <si>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</si>
  <si>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</si>
  <si>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</si>
  <si>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</si>
  <si>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</si>
  <si>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</si>
  <si>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</si>
  <si>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</si>
  <si>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</si>
  <si>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</si>
  <si>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</si>
  <si>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</si>
  <si>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</si>
  <si>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</si>
  <si>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</si>
  <si>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</si>
  <si>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</si>
  <si>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</si>
  <si>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</si>
  <si>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</si>
  <si>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</si>
  <si>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</si>
  <si>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</si>
  <si>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</si>
  <si>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</si>
  <si>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</si>
  <si>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</si>
  <si>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</si>
  <si>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</si>
  <si>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</si>
  <si>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</si>
  <si>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</si>
  <si>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</si>
  <si>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</si>
  <si>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</si>
  <si>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</si>
  <si>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</si>
  <si>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</si>
  <si>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</si>
  <si>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</si>
  <si>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</si>
  <si>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</si>
  <si>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</si>
  <si>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</si>
  <si>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</si>
  <si>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</si>
  <si>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</si>
  <si>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</si>
  <si>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</si>
  <si>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</si>
  <si>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</si>
  <si>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</si>
  <si>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</si>
  <si>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</si>
  <si>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</si>
  <si>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</si>
  <si>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</si>
  <si>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</si>
  <si>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</si>
  <si>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</si>
  <si>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</si>
  <si>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</si>
  <si>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</si>
  <si>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</si>
  <si>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</si>
  <si>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</si>
  <si>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</si>
  <si>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</si>
  <si>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</si>
  <si>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</si>
  <si>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</si>
  <si>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</si>
  <si>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</si>
  <si>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</si>
  <si>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</si>
  <si>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</si>
  <si>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</si>
  <si>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</si>
  <si>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</si>
  <si>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</si>
  <si>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</si>
  <si>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</si>
  <si>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</si>
  <si>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</si>
  <si>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</si>
  <si>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</si>
  <si>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</si>
  <si>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</si>
  <si>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</si>
  <si>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</si>
  <si>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</si>
  <si>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</si>
  <si>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</si>
  <si>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</si>
  <si>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</si>
  <si>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</si>
  <si>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</si>
  <si>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</si>
  <si>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</si>
  <si>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</si>
  <si>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</si>
  <si>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</si>
  <si>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</si>
  <si>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</si>
  <si>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</si>
  <si>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</si>
  <si>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</si>
  <si>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</si>
  <si>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</si>
  <si>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</si>
  <si>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</si>
  <si>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</si>
  <si>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</si>
  <si>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</si>
  <si>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</si>
  <si>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</si>
  <si>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</si>
  <si>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</si>
  <si>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</si>
  <si>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</si>
  <si>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</si>
  <si>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</si>
  <si>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</si>
  <si>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</si>
  <si>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</si>
  <si>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</si>
  <si>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</si>
  <si>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</si>
  <si>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</si>
  <si>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</si>
  <si>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</si>
  <si>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</si>
  <si>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</si>
  <si>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</si>
  <si>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</si>
  <si>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</si>
  <si>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</si>
  <si>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</si>
  <si>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</si>
  <si>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</si>
  <si>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</si>
  <si>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</si>
  <si>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</si>
  <si>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</si>
  <si>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</si>
  <si>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</si>
  <si>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</si>
  <si>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</si>
  <si>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</si>
  <si>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</si>
  <si>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</si>
  <si>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</si>
  <si>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</si>
  <si>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</si>
  <si>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</si>
  <si>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</si>
  <si>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</si>
  <si>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</si>
  <si>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</si>
  <si>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</si>
  <si>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</si>
  <si>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</si>
  <si>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</si>
  <si>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</si>
  <si>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</si>
  <si>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</si>
  <si>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</si>
  <si>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</si>
  <si>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</si>
  <si>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</si>
  <si>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</si>
  <si>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</si>
  <si>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</si>
  <si>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</si>
  <si>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</si>
  <si>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</si>
  <si>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</si>
  <si>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</si>
  <si>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</si>
  <si>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</si>
  <si>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</si>
  <si>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</si>
  <si>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</si>
  <si>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</si>
  <si>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</si>
  <si>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</si>
  <si>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</si>
  <si>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</si>
  <si>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</si>
  <si>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</si>
  <si>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</si>
  <si>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</si>
  <si>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</si>
  <si>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</si>
  <si>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</si>
  <si>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</si>
  <si>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</si>
  <si>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</si>
  <si>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</si>
  <si>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</si>
  <si>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</si>
  <si>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</si>
  <si>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</si>
  <si>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</si>
  <si>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</si>
  <si>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</si>
  <si>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</si>
  <si>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</si>
  <si>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</si>
  <si>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</si>
  <si>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</si>
  <si>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</si>
  <si>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</si>
  <si>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</si>
  <si>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</si>
  <si>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</si>
  <si>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</si>
  <si>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</si>
  <si>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</si>
  <si>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</si>
  <si>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</si>
  <si>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</si>
  <si>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</si>
  <si>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</si>
  <si>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</si>
  <si>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</si>
  <si>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</si>
  <si>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</si>
  <si>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</si>
  <si>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</si>
  <si>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</si>
  <si>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</si>
  <si>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</si>
  <si>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</si>
  <si>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</si>
  <si>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</si>
  <si>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</si>
  <si>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</si>
  <si>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</si>
  <si>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</si>
  <si>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</si>
  <si>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</si>
  <si>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</si>
  <si>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</si>
  <si>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</si>
  <si>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</si>
  <si>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</si>
  <si>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</si>
  <si>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</si>
  <si>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</si>
  <si>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</si>
  <si>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</si>
  <si>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</si>
  <si>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</si>
  <si>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</si>
  <si>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</si>
  <si>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</si>
  <si>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</si>
  <si>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</si>
  <si>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</si>
  <si>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</si>
  <si>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</si>
  <si>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</si>
  <si>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</si>
  <si>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</si>
  <si>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</si>
  <si>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</si>
  <si>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</si>
  <si>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</si>
  <si>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</si>
  <si>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</si>
  <si>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</si>
  <si>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</si>
  <si>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</si>
  <si>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</si>
  <si>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</si>
  <si>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</si>
  <si>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</si>
  <si>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</si>
  <si>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</si>
  <si>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</si>
  <si>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</si>
  <si>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</si>
  <si>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</si>
  <si>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</si>
  <si>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</si>
  <si>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</si>
  <si>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</si>
  <si>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</si>
  <si>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</si>
  <si>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</si>
  <si>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</si>
  <si>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</si>
  <si>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</si>
  <si>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</si>
  <si>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</si>
  <si>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</si>
  <si>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</si>
  <si>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</si>
  <si>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</si>
  <si>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</si>
  <si>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</si>
  <si>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</si>
  <si>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</si>
  <si>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</si>
  <si>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</si>
  <si>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</si>
  <si>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</si>
  <si>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</si>
  <si>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</si>
  <si>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</si>
  <si>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</si>
  <si>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</si>
  <si>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</si>
  <si>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</si>
  <si>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</si>
  <si>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</si>
  <si>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</si>
  <si>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</si>
  <si>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</si>
  <si>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</si>
  <si>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</si>
  <si>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</si>
  <si>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</si>
  <si>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</si>
  <si>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</si>
  <si>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</si>
  <si>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</si>
  <si>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</si>
  <si>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</si>
  <si>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</si>
  <si>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</si>
  <si>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</si>
  <si>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</si>
  <si>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</si>
  <si>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</si>
  <si>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</si>
  <si>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</si>
  <si>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</si>
  <si>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</si>
  <si>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</si>
  <si>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</si>
  <si>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</si>
  <si>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</si>
  <si>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</si>
  <si>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</si>
  <si>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</si>
  <si>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</si>
  <si>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</si>
  <si>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</si>
  <si>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</si>
  <si>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</si>
  <si>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</si>
  <si>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</si>
  <si>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</si>
  <si>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</si>
  <si>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</si>
  <si>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</si>
  <si>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</si>
  <si>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</si>
  <si>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</si>
  <si>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</si>
  <si>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</si>
  <si>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</si>
  <si>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</si>
  <si>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</si>
  <si>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</si>
  <si>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</si>
  <si>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</si>
  <si>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</si>
  <si>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</si>
  <si>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</si>
  <si>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</si>
  <si>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</si>
  <si>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</si>
  <si>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</si>
  <si>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</si>
  <si>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</si>
  <si>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</si>
  <si>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</si>
  <si>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</si>
  <si>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</si>
  <si>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</si>
  <si>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</si>
  <si>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</si>
  <si>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</si>
  <si>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</si>
  <si>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</si>
  <si>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</si>
  <si>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</si>
  <si>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</si>
  <si>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</si>
  <si>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</si>
  <si>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</si>
  <si>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</si>
  <si>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</si>
  <si>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</si>
  <si>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</si>
  <si>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</si>
  <si>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</si>
  <si>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</si>
  <si>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</si>
  <si>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</si>
  <si>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</si>
  <si>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</si>
  <si>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</si>
  <si>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</si>
  <si>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</si>
  <si>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</si>
  <si>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</si>
  <si>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</si>
  <si>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</si>
  <si>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</si>
  <si>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</si>
  <si>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</si>
  <si>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</si>
  <si>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</si>
  <si>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</si>
  <si>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</si>
  <si>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</si>
  <si>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</si>
  <si>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</si>
  <si>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</si>
  <si>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</si>
  <si>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</si>
  <si>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</si>
  <si>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</si>
  <si>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</si>
  <si>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</si>
  <si>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</si>
  <si>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</si>
  <si>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</si>
  <si>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</si>
  <si>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</si>
  <si>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</si>
  <si>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</si>
  <si>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</si>
  <si>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</si>
  <si>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</si>
  <si>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</si>
  <si>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</si>
  <si>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</si>
  <si>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</si>
  <si>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</si>
  <si>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</si>
  <si>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</si>
  <si>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</si>
  <si>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</si>
  <si>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</si>
  <si>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</si>
  <si>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</si>
  <si>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</si>
  <si>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</si>
  <si>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</si>
  <si>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</si>
  <si>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</si>
  <si>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</si>
  <si>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</si>
  <si>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</si>
  <si>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</si>
  <si>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</si>
  <si>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</si>
  <si>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</si>
  <si>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</si>
  <si>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</si>
  <si>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</si>
  <si>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</si>
  <si>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</si>
  <si>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</si>
  <si>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</si>
  <si>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</si>
  <si>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</si>
  <si>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</si>
  <si>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</si>
  <si>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</si>
  <si>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</si>
  <si>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</si>
  <si>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</si>
  <si>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</si>
  <si>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</si>
  <si>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</si>
  <si>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</si>
  <si>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</si>
  <si>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</si>
  <si>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</si>
  <si>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</si>
  <si>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</si>
  <si>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</si>
  <si>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</si>
  <si>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</si>
  <si>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</si>
  <si>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</si>
  <si>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</si>
  <si>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</si>
  <si>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</si>
  <si>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</si>
  <si>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</si>
  <si>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</si>
  <si>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</si>
  <si>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</si>
  <si>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</si>
  <si>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</si>
  <si>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</si>
  <si>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</si>
  <si>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</si>
  <si>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</si>
  <si>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</si>
  <si>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</si>
  <si>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</si>
  <si>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</si>
  <si>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</si>
  <si>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</si>
  <si>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</si>
  <si>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</si>
  <si>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</si>
  <si>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</si>
  <si>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</si>
  <si>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</si>
  <si>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</si>
  <si>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</si>
  <si>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</si>
  <si>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</si>
  <si>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</si>
  <si>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</si>
  <si>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</si>
  <si>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</si>
  <si>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</si>
  <si>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</si>
  <si>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</si>
  <si>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</si>
  <si>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</si>
  <si>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</si>
  <si>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</si>
  <si>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</si>
  <si>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</si>
  <si>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</si>
  <si>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</si>
  <si>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</si>
  <si>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</si>
  <si>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</si>
  <si>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</si>
  <si>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</si>
  <si>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</si>
  <si>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</si>
  <si>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</si>
  <si>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</si>
  <si>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</si>
  <si>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</si>
  <si>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</si>
  <si>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</si>
  <si>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</si>
  <si>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</si>
  <si>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</si>
  <si>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</si>
  <si>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</si>
  <si>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</si>
  <si>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</si>
  <si>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</si>
  <si>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</si>
  <si>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</si>
  <si>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</si>
  <si>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</si>
  <si>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</si>
  <si>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</si>
  <si>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</si>
  <si>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</si>
  <si>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</si>
  <si>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</si>
  <si>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</si>
  <si>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</si>
  <si>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</si>
  <si>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</si>
  <si>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</si>
  <si>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</si>
  <si>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</si>
  <si>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</si>
  <si>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</si>
  <si>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</si>
  <si>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</si>
  <si>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</si>
  <si>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</si>
  <si>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</si>
  <si>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</si>
  <si>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</si>
  <si>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</si>
  <si>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</si>
  <si>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</si>
  <si>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</si>
  <si>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</si>
  <si>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</si>
  <si>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</si>
  <si>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</si>
  <si>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</si>
  <si>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</si>
  <si>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</si>
  <si>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</si>
  <si>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</si>
  <si>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</si>
  <si>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</si>
  <si>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</si>
  <si>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</si>
  <si>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</si>
  <si>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</si>
  <si>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</si>
  <si>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</si>
  <si>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</si>
  <si>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</si>
  <si>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</si>
  <si>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</si>
  <si>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</si>
  <si>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</si>
  <si>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</si>
  <si>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</si>
  <si>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</si>
  <si>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</si>
  <si>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</si>
  <si>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</si>
  <si>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</si>
  <si>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</si>
  <si>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</si>
  <si>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</si>
  <si>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</si>
  <si>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</si>
  <si>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</si>
  <si>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</si>
  <si>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</si>
  <si>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</si>
  <si>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</si>
  <si>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</si>
  <si>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</si>
  <si>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</si>
  <si>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</si>
  <si>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</si>
  <si>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</si>
  <si>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</si>
  <si>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</si>
  <si>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</si>
  <si>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</si>
  <si>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</si>
  <si>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</si>
  <si>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</si>
  <si>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</si>
  <si>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</si>
  <si>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</si>
  <si>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</si>
  <si>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</si>
  <si>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</si>
  <si>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</si>
  <si>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</si>
  <si>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</si>
  <si>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</si>
  <si>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</si>
  <si>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</si>
  <si>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</si>
  <si>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</si>
  <si>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</si>
  <si>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</si>
  <si>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</si>
  <si>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</si>
  <si>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</si>
  <si>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</si>
  <si>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</si>
  <si>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</si>
  <si>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</si>
  <si>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</si>
  <si>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</si>
  <si>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</si>
  <si>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</si>
  <si>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</si>
  <si>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</si>
  <si>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</si>
  <si>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</si>
  <si>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</si>
  <si>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</si>
  <si>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</si>
  <si>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</si>
  <si>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</si>
  <si>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</si>
  <si>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</si>
  <si>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</si>
  <si>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</si>
  <si>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</si>
  <si>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</si>
  <si>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</si>
  <si>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</si>
  <si>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</si>
  <si>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</si>
  <si>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</si>
  <si>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</si>
  <si>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</si>
  <si>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</si>
  <si>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</si>
  <si>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</si>
  <si>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</si>
  <si>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</si>
  <si>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</si>
  <si>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</si>
  <si>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</si>
  <si>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</si>
  <si>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</si>
  <si>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</si>
  <si>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</si>
  <si>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</si>
  <si>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</si>
  <si>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</si>
  <si>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</si>
  <si>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</si>
  <si>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</si>
  <si>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</si>
  <si>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</si>
  <si>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</si>
  <si>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</si>
  <si>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</si>
  <si>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</si>
  <si>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</si>
  <si>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</si>
  <si>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</si>
  <si>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</si>
  <si>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</si>
  <si>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</si>
  <si>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</si>
  <si>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</si>
  <si>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</si>
  <si>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</si>
  <si>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</si>
  <si>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</si>
  <si>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</si>
  <si>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</si>
  <si>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</si>
  <si>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</si>
  <si>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</si>
  <si>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</si>
  <si>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</si>
  <si>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</si>
  <si>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</si>
  <si>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</si>
  <si>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</si>
  <si>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</si>
  <si>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</si>
  <si>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</si>
  <si>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</si>
  <si>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</si>
  <si>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</si>
  <si>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</si>
  <si>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</si>
  <si>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</si>
  <si>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</si>
  <si>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</si>
  <si>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</si>
  <si>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</si>
  <si>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</si>
  <si>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</si>
  <si>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</si>
  <si>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</si>
  <si>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</si>
  <si>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</si>
  <si>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</si>
  <si>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</si>
  <si>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</si>
  <si>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</si>
  <si>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</si>
  <si>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</si>
  <si>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</si>
  <si>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</si>
  <si>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</si>
  <si>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</si>
  <si>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</si>
  <si>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</si>
  <si>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</si>
  <si>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</si>
  <si>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</si>
  <si>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</si>
  <si>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</si>
  <si>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</si>
  <si>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</si>
  <si>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</si>
  <si>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</si>
  <si>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</si>
  <si>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</si>
  <si>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</si>
  <si>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</si>
  <si>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</si>
  <si>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</si>
  <si>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</si>
  <si>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</si>
  <si>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</si>
  <si>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</si>
  <si>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</si>
  <si>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</si>
  <si>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</si>
  <si>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</si>
  <si>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</si>
  <si>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</si>
  <si>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</si>
  <si>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</si>
  <si>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</si>
  <si>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</si>
  <si>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</si>
  <si>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</si>
  <si>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</si>
  <si>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</si>
  <si>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</si>
  <si>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</si>
  <si>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</si>
  <si>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</si>
  <si>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</si>
  <si>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</si>
  <si>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</si>
  <si>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</si>
  <si>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</si>
  <si>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</si>
  <si>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</si>
  <si>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</si>
  <si>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</si>
  <si>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</si>
  <si>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</si>
  <si>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</si>
  <si>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</si>
  <si>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</si>
  <si>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</si>
  <si>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</si>
  <si>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</si>
  <si>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</si>
  <si>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</si>
  <si>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</si>
  <si>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</si>
  <si>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</si>
  <si>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</si>
  <si>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</si>
  <si>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</si>
  <si>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</si>
  <si>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</si>
  <si>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</si>
  <si>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</si>
  <si>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</si>
  <si>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</si>
  <si>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</si>
  <si>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</si>
  <si>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</si>
  <si>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</si>
  <si>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</si>
  <si>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</si>
  <si>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</si>
  <si>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</si>
  <si>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</si>
  <si>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</si>
  <si>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</si>
  <si>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</si>
  <si>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</si>
  <si>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</si>
  <si>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</si>
  <si>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</si>
  <si>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</si>
  <si>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</si>
  <si>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</si>
  <si>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</si>
  <si>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</si>
  <si>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</si>
  <si>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</si>
  <si>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</si>
  <si>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</si>
  <si>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</si>
  <si>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</si>
  <si>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</si>
  <si>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</si>
  <si>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</si>
  <si>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</si>
  <si>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</si>
  <si>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</si>
  <si>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</si>
  <si>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</si>
  <si>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</si>
  <si>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</si>
  <si>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</si>
  <si>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</si>
  <si>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</si>
  <si>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</si>
  <si>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</si>
  <si>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</si>
  <si>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</si>
  <si>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</si>
  <si>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</si>
  <si>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</si>
  <si>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</si>
  <si>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</si>
  <si>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</si>
  <si>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</si>
  <si>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</si>
  <si>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</si>
  <si>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</si>
  <si>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</si>
  <si>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</si>
  <si>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</si>
  <si>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</si>
  <si>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</si>
  <si>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</si>
  <si>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</si>
  <si>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</si>
  <si>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</si>
  <si>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</si>
  <si>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</si>
  <si>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</si>
  <si>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</si>
  <si>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</si>
  <si>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</si>
  <si>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</si>
  <si>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</si>
  <si>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</si>
  <si>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</si>
  <si>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</si>
  <si>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</si>
  <si>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</si>
  <si>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</si>
  <si>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</si>
  <si>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</si>
  <si>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</si>
  <si>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</si>
  <si>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</si>
  <si>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</si>
  <si>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</si>
  <si>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</si>
  <si>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</si>
  <si>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</si>
  <si>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</si>
  <si>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</si>
  <si>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</si>
  <si>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</si>
  <si>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</si>
  <si>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</si>
  <si>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</si>
  <si>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</si>
  <si>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</si>
  <si>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</si>
  <si>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</si>
  <si>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</si>
  <si>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</si>
  <si>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</si>
  <si>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</si>
  <si>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</si>
  <si>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</si>
  <si>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</si>
  <si>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</si>
  <si>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</si>
  <si>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</si>
  <si>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</si>
  <si>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</si>
  <si>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</si>
  <si>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</si>
  <si>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</si>
  <si>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</si>
  <si>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</si>
  <si>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</si>
  <si>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</si>
  <si>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</si>
  <si>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</si>
  <si>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</si>
  <si>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</si>
  <si>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</si>
  <si>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</si>
  <si>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</si>
  <si>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</si>
  <si>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</si>
  <si>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</si>
  <si>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</si>
  <si>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</si>
  <si>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</si>
  <si>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</si>
  <si>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</si>
  <si>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</si>
  <si>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</si>
  <si>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</si>
  <si>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</si>
  <si>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</si>
  <si>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</si>
  <si>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</si>
  <si>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</si>
  <si>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</si>
  <si>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</si>
  <si>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</si>
  <si>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</si>
  <si>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</si>
  <si>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</si>
  <si>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</si>
  <si>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</si>
  <si>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</si>
  <si>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</si>
  <si>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</si>
  <si>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</si>
  <si>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</si>
  <si>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</si>
  <si>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</si>
  <si>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</si>
  <si>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</si>
  <si>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</si>
  <si>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</si>
  <si>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</si>
  <si>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</si>
  <si>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</si>
  <si>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</si>
  <si>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</si>
  <si>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</si>
  <si>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</si>
  <si>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</si>
  <si>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</si>
  <si>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</si>
  <si>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</si>
  <si>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</si>
  <si>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</si>
  <si>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</si>
  <si>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</si>
  <si>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</si>
  <si>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</si>
  <si>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</si>
  <si>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</si>
  <si>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</si>
  <si>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</si>
  <si>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</si>
  <si>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</si>
  <si>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</si>
  <si>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</si>
  <si>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</si>
  <si>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</si>
  <si>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</si>
  <si>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</si>
  <si>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</si>
  <si>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</si>
  <si>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</si>
  <si>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</si>
  <si>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</si>
  <si>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</si>
  <si>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</si>
  <si>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</si>
  <si>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</si>
  <si>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</si>
  <si>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</si>
  <si>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</si>
  <si>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</si>
  <si>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</si>
  <si>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</si>
  <si>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</si>
  <si>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</si>
  <si>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</si>
  <si>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</si>
  <si>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</si>
  <si>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</si>
  <si>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</si>
  <si>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</si>
  <si>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</si>
  <si>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</si>
  <si>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</si>
  <si>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</si>
  <si>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</si>
  <si>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</si>
  <si>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</si>
  <si>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</si>
  <si>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</si>
  <si>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</si>
  <si>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</si>
  <si>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</si>
  <si>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</si>
  <si>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</si>
  <si>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</si>
  <si>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</si>
  <si>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</si>
  <si>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</si>
  <si>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</si>
  <si>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</si>
  <si>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</si>
  <si>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</si>
  <si>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</si>
  <si>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</si>
  <si>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</si>
  <si>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</si>
  <si>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</si>
  <si>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</si>
  <si>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</si>
  <si>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</si>
  <si>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</si>
  <si>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</si>
  <si>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</si>
  <si>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</si>
  <si>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</si>
  <si>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</si>
  <si>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</si>
  <si>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</si>
  <si>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</si>
  <si>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</si>
  <si>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</si>
  <si>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</si>
  <si>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</si>
  <si>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</si>
  <si>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</si>
  <si>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</si>
  <si>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</si>
  <si>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</si>
  <si>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</si>
  <si>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</si>
  <si>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</si>
  <si>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</si>
  <si>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</si>
  <si>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</si>
  <si>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</si>
  <si>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</si>
  <si>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</si>
  <si>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</si>
  <si>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</si>
  <si>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</si>
  <si>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</si>
  <si>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</si>
  <si>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</si>
  <si>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</si>
  <si>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</si>
  <si>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</si>
  <si>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</si>
  <si>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</si>
  <si>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</si>
  <si>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</si>
  <si>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</si>
  <si>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</si>
  <si>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</si>
  <si>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</si>
  <si>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</si>
  <si>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</si>
  <si>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</si>
  <si>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</si>
  <si>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</si>
  <si>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</si>
  <si>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</si>
  <si>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</si>
  <si>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</si>
  <si>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</si>
  <si>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</si>
  <si>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</si>
  <si>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</si>
  <si>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</si>
  <si>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</si>
  <si>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</si>
  <si>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</si>
  <si>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</si>
  <si>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</si>
  <si>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</si>
  <si>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</si>
  <si>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</si>
  <si>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</si>
  <si>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</si>
  <si>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</si>
  <si>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</si>
  <si>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</si>
  <si>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</si>
  <si>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</si>
  <si>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</si>
  <si>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</si>
  <si>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</si>
  <si>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</si>
  <si>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</si>
  <si>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</si>
  <si>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</si>
  <si>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</si>
  <si>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</si>
  <si>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</si>
  <si>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</si>
  <si>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</si>
  <si>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</si>
  <si>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</si>
  <si>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</si>
  <si>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</si>
  <si>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</si>
  <si>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</si>
  <si>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</si>
  <si>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</si>
  <si>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</si>
  <si>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</si>
  <si>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</si>
  <si>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</si>
  <si>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</si>
  <si>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</si>
  <si>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</si>
  <si>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</si>
  <si>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</si>
  <si>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</si>
  <si>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</si>
  <si>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</si>
  <si>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</si>
  <si>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</si>
  <si>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</si>
  <si>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</si>
  <si>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</si>
  <si>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</si>
  <si>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</si>
  <si>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</si>
  <si>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</si>
  <si>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</si>
  <si>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</si>
  <si>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</si>
  <si>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</si>
  <si>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</si>
  <si>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</si>
  <si>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</si>
  <si>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</si>
  <si>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</si>
  <si>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</si>
  <si>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</si>
  <si>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</si>
  <si>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</si>
  <si>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</si>
  <si>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</si>
  <si>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</si>
  <si>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</si>
  <si>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</si>
  <si>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</si>
  <si>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</si>
  <si>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</si>
  <si>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</si>
  <si>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</si>
  <si>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</si>
  <si>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</si>
  <si>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</si>
  <si>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</si>
  <si>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</si>
  <si>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</si>
  <si>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</si>
  <si>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</si>
  <si>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</si>
  <si>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</si>
  <si>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</si>
  <si>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</si>
  <si>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</si>
  <si>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</si>
  <si>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</si>
  <si>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</si>
  <si>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</si>
  <si>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</si>
  <si>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</si>
  <si>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</si>
  <si>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</si>
  <si>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</si>
  <si>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</si>
  <si>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</si>
  <si>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</si>
  <si>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</si>
  <si>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</si>
  <si>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</si>
  <si>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</si>
  <si>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</si>
  <si>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</si>
  <si>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</si>
  <si>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</si>
  <si>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</si>
  <si>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</si>
  <si>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</si>
  <si>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</si>
  <si>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</si>
  <si>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</si>
  <si>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</si>
  <si>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</si>
  <si>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</si>
  <si>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</si>
  <si>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</si>
  <si>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</si>
  <si>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</si>
  <si>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</si>
  <si>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</si>
  <si>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</si>
  <si>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</si>
  <si>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</si>
  <si>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</si>
  <si>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</si>
  <si>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</si>
  <si>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</si>
  <si>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</si>
  <si>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</si>
  <si>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</si>
  <si>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</si>
  <si>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</si>
  <si>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</si>
  <si>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</si>
  <si>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</si>
  <si>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</si>
  <si>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</si>
  <si>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</si>
  <si>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</si>
  <si>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</si>
  <si>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</si>
  <si>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</si>
  <si>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</si>
  <si>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</si>
  <si>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</si>
  <si>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</si>
  <si>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</si>
  <si>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</si>
  <si>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</si>
  <si>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</si>
  <si>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</si>
  <si>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</si>
  <si>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</si>
  <si>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</si>
  <si>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</si>
  <si>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</si>
  <si>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</si>
  <si>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</si>
  <si>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</si>
  <si>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</si>
  <si>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</si>
  <si>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</si>
  <si>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</si>
  <si>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</si>
  <si>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</si>
  <si>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</si>
  <si>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</si>
  <si>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</si>
  <si>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</si>
  <si>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</si>
  <si>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</si>
  <si>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</si>
  <si>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</si>
  <si>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</si>
  <si>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</si>
  <si>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</si>
  <si>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</si>
  <si>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</si>
  <si>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</si>
  <si>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</si>
  <si>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</si>
  <si>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</si>
  <si>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</si>
  <si>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</si>
  <si>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</si>
  <si>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</si>
  <si>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</si>
  <si>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</si>
  <si>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</si>
  <si>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</si>
  <si>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</si>
  <si>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</si>
  <si>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</si>
  <si>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</si>
  <si>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</si>
  <si>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</si>
  <si>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</si>
  <si>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</si>
  <si>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</si>
  <si>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</si>
  <si>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</si>
  <si>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</si>
  <si>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</si>
  <si>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</si>
  <si>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</si>
  <si>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</si>
  <si>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</si>
  <si>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</si>
  <si>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</si>
  <si>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</si>
  <si>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</si>
  <si>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</si>
  <si>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</si>
  <si>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</si>
  <si>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</si>
  <si>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</si>
  <si>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</si>
  <si>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</si>
  <si>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</si>
  <si>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</si>
  <si>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</si>
  <si>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</si>
  <si>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</si>
  <si>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</si>
  <si>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</si>
  <si>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</si>
  <si>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</si>
  <si>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</si>
  <si>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</si>
  <si>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</si>
  <si>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</si>
  <si>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</si>
  <si>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</si>
  <si>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</si>
  <si>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</si>
  <si>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</si>
  <si>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</si>
  <si>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</si>
  <si>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</si>
  <si>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</si>
  <si>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</si>
  <si>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</si>
  <si>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</si>
  <si>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</si>
  <si>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</si>
  <si>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</si>
  <si>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</si>
  <si>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</si>
  <si>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</si>
  <si>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</si>
  <si>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</si>
  <si>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</si>
  <si>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</si>
  <si>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</si>
  <si>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</si>
  <si>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</si>
  <si>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</si>
  <si>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</si>
  <si>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</si>
  <si>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</si>
  <si>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</si>
  <si>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</si>
  <si>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</si>
  <si>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</si>
  <si>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</si>
  <si>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</si>
  <si>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</si>
  <si>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</si>
  <si>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</si>
  <si>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</si>
  <si>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</si>
  <si>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</si>
  <si>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</si>
  <si>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</si>
  <si>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</si>
  <si>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</si>
  <si>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</si>
  <si>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</si>
  <si>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</si>
  <si>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</si>
  <si>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</si>
  <si>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</si>
  <si>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</si>
  <si>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</si>
  <si>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</si>
  <si>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</si>
  <si>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</si>
  <si>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</si>
  <si>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</si>
  <si>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</si>
  <si>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</si>
  <si>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</si>
  <si>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</si>
  <si>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</si>
  <si>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</si>
  <si>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</si>
  <si>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</si>
  <si>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</si>
  <si>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</si>
  <si>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</si>
  <si>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</si>
  <si>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</si>
  <si>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</si>
  <si>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</si>
  <si>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</si>
  <si>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</si>
  <si>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</si>
  <si>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</si>
  <si>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</si>
  <si>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</si>
  <si>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</si>
  <si>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</si>
  <si>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</si>
  <si>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</si>
  <si>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</si>
  <si>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</si>
  <si>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</si>
  <si>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</si>
  <si>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</si>
  <si>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</si>
  <si>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</si>
  <si>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</si>
  <si>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</si>
  <si>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</si>
  <si>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</si>
  <si>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</si>
  <si>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</si>
  <si>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</si>
  <si>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</si>
  <si>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</si>
  <si>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</si>
  <si>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</si>
  <si>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</si>
  <si>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</si>
  <si>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</si>
  <si>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</si>
  <si>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</si>
  <si>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</si>
  <si>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</si>
  <si>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</si>
  <si>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</si>
  <si>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</si>
  <si>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</si>
  <si>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</si>
  <si>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</si>
  <si>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</si>
  <si>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</si>
  <si>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</si>
  <si>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</si>
  <si>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</si>
  <si>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</si>
  <si>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</si>
  <si>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</si>
  <si>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</si>
  <si>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</si>
  <si>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</si>
  <si>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</si>
  <si>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</si>
  <si>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</si>
  <si>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</si>
  <si>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</si>
  <si>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</si>
  <si>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</si>
  <si>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</si>
  <si>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</si>
  <si>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</si>
  <si>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</si>
  <si>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</si>
  <si>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</si>
  <si>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</si>
  <si>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</si>
  <si>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</si>
  <si>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</si>
  <si>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</si>
  <si>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</si>
  <si>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</si>
  <si>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</si>
  <si>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</si>
  <si>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</si>
  <si>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</si>
  <si>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</si>
  <si>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</si>
  <si>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</si>
  <si>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</si>
  <si>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</si>
  <si>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</si>
  <si>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</si>
  <si>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</si>
  <si>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</si>
  <si>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</si>
  <si>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</si>
  <si>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</si>
  <si>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</si>
  <si>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</si>
  <si>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</si>
  <si>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</si>
  <si>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</si>
  <si>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</si>
  <si>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</si>
  <si>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</si>
  <si>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</si>
  <si>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</si>
  <si>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</si>
  <si>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</si>
  <si>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</si>
  <si>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</si>
  <si>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</si>
  <si>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</si>
  <si>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</si>
  <si>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</si>
  <si>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</si>
  <si>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</si>
  <si>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</si>
  <si>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</si>
  <si>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</si>
  <si>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</si>
  <si>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</si>
  <si>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</si>
  <si>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</si>
  <si>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</si>
  <si>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</si>
  <si>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</si>
  <si>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</si>
  <si>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</si>
  <si>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</si>
  <si>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</si>
  <si>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</si>
  <si>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</si>
  <si>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</si>
  <si>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</si>
  <si>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</si>
  <si>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</si>
  <si>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</si>
  <si>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</si>
  <si>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</si>
  <si>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</si>
  <si>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</si>
  <si>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</si>
  <si>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</si>
  <si>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</si>
  <si>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</si>
  <si>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</si>
  <si>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</si>
  <si>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</si>
  <si>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</si>
  <si>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</si>
  <si>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</si>
  <si>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</si>
  <si>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</si>
  <si>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</si>
  <si>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</si>
  <si>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</si>
  <si>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</si>
  <si>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</si>
  <si>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</si>
  <si>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</si>
  <si>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</si>
  <si>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</si>
  <si>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</si>
  <si>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</si>
  <si>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</si>
  <si>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</si>
  <si>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</si>
  <si>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</si>
  <si>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</si>
  <si>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</si>
  <si>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</si>
  <si>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</si>
  <si>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</si>
  <si>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</si>
  <si>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</si>
  <si>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</si>
  <si>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</si>
  <si>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</si>
  <si>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</si>
  <si>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</si>
  <si>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</si>
  <si>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</si>
  <si>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</si>
  <si>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</si>
  <si>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</si>
  <si>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</si>
  <si>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</si>
  <si>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</si>
  <si>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</si>
  <si>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</si>
  <si>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</si>
  <si>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</si>
  <si>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</si>
  <si>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</si>
  <si>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</si>
  <si>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</si>
  <si>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</si>
  <si>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</si>
  <si>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</si>
  <si>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</si>
  <si>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</si>
  <si>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</si>
  <si>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</si>
  <si>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</si>
  <si>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</si>
  <si>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</si>
  <si>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</si>
  <si>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</si>
  <si>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</si>
  <si>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</si>
  <si>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</si>
  <si>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</si>
  <si>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</si>
  <si>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</si>
  <si>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</si>
  <si>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</si>
  <si>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</si>
  <si>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</si>
  <si>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</si>
  <si>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</si>
  <si>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</si>
  <si>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</si>
  <si>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</si>
  <si>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</si>
  <si>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</si>
  <si>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</si>
  <si>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</si>
  <si>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</si>
  <si>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</si>
  <si>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</si>
  <si>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</si>
  <si>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</si>
  <si>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</si>
  <si>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</si>
  <si>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</si>
  <si>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</si>
  <si>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</si>
  <si>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</si>
  <si>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</si>
  <si>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</si>
  <si>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</si>
  <si>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</si>
  <si>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</si>
  <si>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</si>
  <si>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</si>
  <si>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</si>
  <si>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</si>
  <si>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</si>
  <si>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</si>
  <si>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</si>
  <si>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</si>
  <si>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</si>
  <si>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</si>
  <si>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</si>
  <si>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</si>
  <si>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</si>
  <si>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</si>
  <si>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</si>
  <si>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</si>
  <si>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</si>
  <si>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</si>
  <si>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</si>
  <si>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</si>
  <si>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</si>
  <si>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</si>
  <si>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</si>
  <si>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</si>
  <si>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</si>
  <si>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</si>
  <si>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</si>
  <si>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</si>
  <si>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</si>
  <si>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</si>
  <si>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</si>
  <si>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</si>
  <si>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</si>
  <si>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</si>
  <si>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</si>
  <si>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</si>
  <si>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</si>
  <si>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</si>
  <si>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</si>
  <si>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</si>
  <si>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</si>
  <si>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</si>
  <si>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</si>
  <si>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</si>
  <si>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</si>
  <si>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</si>
  <si>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</si>
  <si>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</si>
  <si>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</si>
  <si>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</si>
  <si>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</si>
  <si>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</si>
  <si>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</si>
  <si>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</si>
  <si>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</si>
  <si>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</si>
  <si>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</si>
  <si>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</si>
  <si>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</si>
  <si>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</si>
  <si>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</si>
  <si>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</si>
  <si>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</si>
  <si>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</si>
  <si>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</si>
  <si>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</si>
  <si>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</si>
  <si>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</si>
  <si>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</si>
  <si>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</si>
  <si>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</si>
  <si>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</si>
  <si>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</si>
  <si>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</si>
  <si>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</si>
  <si>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</si>
  <si>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</si>
  <si>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</si>
  <si>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</si>
  <si>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</si>
  <si>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</si>
  <si>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</si>
  <si>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</si>
  <si>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</si>
  <si>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</si>
  <si>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</si>
  <si>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</si>
  <si>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</si>
  <si>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</si>
  <si>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</si>
  <si>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</si>
  <si>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</si>
  <si>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</si>
  <si>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</si>
  <si>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</si>
  <si>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</si>
  <si>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</si>
  <si>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</si>
  <si>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</si>
  <si>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</si>
  <si>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</si>
  <si>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</si>
  <si>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</si>
  <si>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</si>
  <si>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</si>
  <si>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</si>
  <si>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</si>
  <si>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</si>
  <si>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</si>
  <si>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</si>
  <si>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</si>
  <si>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</si>
  <si>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</si>
  <si>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</si>
  <si>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</si>
  <si>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</si>
  <si>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</si>
  <si>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</si>
  <si>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</si>
  <si>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</si>
  <si>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</si>
  <si>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</si>
  <si>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</si>
  <si>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</si>
  <si>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</si>
  <si>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</si>
  <si>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</si>
  <si>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</si>
  <si>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</si>
  <si>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</si>
  <si>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</si>
  <si>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</si>
  <si>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</si>
  <si>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</si>
  <si>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</si>
  <si>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</si>
  <si>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</si>
  <si>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</si>
  <si>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</si>
  <si>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</si>
  <si>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</si>
  <si>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</si>
  <si>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</si>
  <si>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</si>
  <si>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</si>
  <si>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</si>
  <si>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</si>
  <si>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</si>
  <si>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</si>
  <si>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</si>
  <si>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</si>
  <si>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</si>
  <si>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</si>
  <si>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</si>
  <si>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</si>
  <si>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</si>
  <si>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</si>
  <si>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</si>
  <si>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</si>
  <si>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</si>
  <si>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</si>
  <si>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</si>
  <si>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</si>
  <si>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</si>
  <si>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</si>
  <si>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</si>
  <si>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</si>
  <si>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</si>
  <si>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</si>
  <si>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</si>
  <si>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</si>
  <si>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</si>
  <si>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</si>
  <si>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</si>
  <si>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</si>
  <si>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</si>
  <si>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</si>
  <si>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</si>
  <si>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</si>
  <si>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</si>
  <si>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</si>
  <si>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</si>
  <si>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</si>
  <si>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</si>
  <si>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</si>
  <si>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</si>
  <si>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</si>
  <si>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</si>
  <si>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</si>
  <si>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</si>
  <si>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</si>
  <si>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</si>
  <si>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</si>
  <si>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</si>
  <si>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</si>
  <si>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</si>
  <si>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</si>
  <si>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</si>
  <si>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</si>
  <si>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</si>
  <si>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</si>
  <si>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</si>
  <si>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</si>
  <si>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</si>
  <si>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</si>
  <si>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</si>
  <si>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</si>
  <si>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</si>
  <si>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</si>
  <si>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</si>
  <si>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</si>
  <si>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</si>
  <si>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</si>
  <si>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</si>
  <si>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</si>
  <si>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</si>
  <si>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</si>
  <si>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</si>
  <si>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</si>
  <si>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</si>
  <si>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</si>
  <si>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</si>
  <si>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</si>
  <si>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</si>
  <si>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</si>
  <si>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</si>
  <si>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</si>
  <si>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</si>
  <si>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</si>
  <si>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</si>
  <si>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</si>
  <si>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</si>
  <si>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</si>
  <si>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</si>
  <si>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</si>
  <si>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</si>
  <si>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</si>
  <si>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</si>
  <si>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</si>
  <si>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</si>
  <si>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</si>
  <si>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</si>
  <si>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</si>
  <si>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</si>
  <si>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</si>
  <si>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</si>
  <si>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</si>
  <si>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</si>
  <si>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</si>
  <si>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</si>
  <si>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</si>
  <si>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</si>
  <si>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</si>
  <si>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</si>
  <si>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</si>
  <si>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</si>
  <si>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</si>
  <si>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</si>
  <si>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</si>
  <si>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</si>
  <si>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</si>
  <si>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</si>
  <si>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</si>
  <si>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</si>
  <si>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</si>
  <si>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</si>
  <si>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</si>
  <si>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</si>
  <si>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</si>
  <si>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</si>
  <si>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</si>
  <si>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</si>
  <si>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</si>
  <si>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</si>
  <si>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</si>
  <si>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</si>
  <si>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</si>
  <si>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</si>
  <si>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</si>
  <si>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</si>
  <si>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</si>
  <si>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</si>
  <si>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</si>
  <si>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</si>
  <si>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</si>
  <si>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</si>
  <si>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</si>
  <si>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</si>
  <si>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</si>
  <si>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</si>
  <si>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</si>
  <si>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</si>
  <si>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</si>
  <si>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</si>
  <si>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</si>
  <si>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</si>
  <si>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</si>
  <si>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</si>
  <si>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</si>
  <si>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</si>
  <si>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</si>
  <si>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</si>
  <si>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</si>
  <si>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</si>
  <si>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</si>
  <si>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</si>
  <si>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</si>
  <si>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</si>
  <si>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</si>
  <si>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</si>
  <si>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</si>
  <si>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</si>
  <si>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</si>
  <si>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</si>
  <si>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</si>
  <si>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</si>
  <si>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</si>
  <si>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</si>
  <si>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</si>
  <si>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</si>
  <si>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</si>
  <si>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</si>
  <si>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</si>
  <si>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</si>
  <si>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</si>
  <si>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</si>
  <si>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</si>
  <si>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</si>
  <si>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</si>
  <si>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</si>
  <si>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</si>
  <si>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</si>
  <si>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</si>
  <si>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</si>
  <si>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</si>
  <si>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</si>
  <si>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</si>
  <si>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</si>
  <si>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</si>
  <si>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</si>
  <si>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</si>
  <si>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</si>
  <si>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</si>
  <si>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</si>
  <si>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</si>
  <si>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</si>
  <si>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</si>
  <si>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</si>
  <si>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</si>
  <si>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</si>
  <si>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</si>
  <si>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</si>
  <si>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</si>
  <si>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</si>
  <si>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</si>
  <si>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</si>
  <si>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</si>
  <si>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</si>
  <si>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</si>
  <si>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</si>
  <si>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</si>
  <si>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</si>
  <si>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</si>
  <si>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</si>
  <si>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</si>
  <si>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</si>
  <si>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</si>
  <si>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</si>
  <si>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</si>
  <si>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</si>
  <si>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</si>
  <si>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</si>
  <si>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</si>
  <si>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</si>
  <si>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</si>
  <si>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</si>
  <si>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</si>
  <si>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</si>
  <si>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</si>
  <si>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</si>
  <si>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</si>
  <si>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</si>
  <si>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</si>
  <si>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</si>
  <si>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</si>
  <si>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</si>
  <si>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</si>
  <si>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</si>
  <si>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</si>
  <si>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</si>
  <si>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</si>
  <si>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</si>
  <si>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</si>
  <si>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</si>
  <si>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</si>
  <si>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</si>
  <si>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</si>
  <si>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</si>
  <si>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</si>
  <si>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</si>
  <si>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</si>
  <si>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</si>
  <si>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</si>
  <si>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</si>
  <si>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</si>
  <si>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</si>
  <si>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</si>
  <si>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</si>
  <si>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</si>
  <si>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</si>
  <si>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</si>
  <si>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</si>
  <si>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</si>
  <si>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</si>
  <si>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</si>
  <si>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</si>
  <si>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</si>
  <si>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</si>
  <si>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</si>
  <si>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</si>
  <si>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</si>
  <si>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</si>
  <si>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</si>
  <si>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</si>
  <si>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</si>
  <si>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</si>
  <si>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</si>
  <si>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</si>
  <si>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</si>
  <si>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</si>
  <si>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</si>
  <si>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</si>
  <si>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</si>
  <si>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</si>
  <si>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</si>
  <si>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</si>
  <si>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</si>
  <si>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</si>
  <si>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</si>
  <si>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</si>
  <si>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</si>
  <si>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</si>
  <si>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</si>
  <si>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</si>
  <si>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</si>
  <si>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</si>
  <si>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</si>
  <si>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</si>
  <si>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</si>
  <si>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</si>
  <si>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</si>
  <si>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</si>
  <si>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</si>
  <si>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</si>
  <si>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</si>
  <si>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</si>
  <si>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</si>
  <si>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</si>
  <si>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</si>
  <si>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</si>
  <si>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</si>
  <si>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</si>
  <si>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</si>
  <si>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</si>
  <si>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</si>
  <si>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</si>
  <si>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</si>
  <si>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</si>
  <si>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</si>
  <si>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</si>
  <si>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</si>
  <si>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</si>
  <si>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</si>
  <si>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</si>
  <si>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</si>
  <si>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</si>
  <si>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</si>
  <si>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</si>
  <si>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</si>
  <si>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</si>
  <si>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</si>
  <si>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</si>
  <si>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</si>
  <si>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</si>
  <si>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</si>
  <si>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</si>
  <si>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</si>
  <si>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</si>
  <si>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</si>
  <si>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</si>
  <si>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</si>
  <si>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</si>
  <si>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</si>
  <si>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</si>
  <si>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</si>
  <si>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</si>
  <si>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</si>
  <si>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</si>
  <si>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</si>
  <si>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</si>
  <si>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</si>
  <si>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</si>
  <si>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</si>
  <si>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</si>
  <si>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</si>
  <si>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</si>
  <si>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</si>
  <si>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</si>
  <si>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</si>
  <si>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</si>
  <si>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</si>
  <si>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</si>
  <si>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</si>
  <si>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</si>
  <si>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</si>
  <si>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</si>
  <si>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</si>
  <si>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</si>
  <si>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</si>
  <si>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</si>
  <si>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</si>
  <si>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</si>
  <si>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</si>
  <si>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</si>
  <si>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</si>
  <si>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</si>
  <si>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</si>
  <si>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</si>
  <si>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</si>
  <si>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</si>
  <si>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</si>
  <si>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</si>
  <si>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</si>
  <si>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</si>
  <si>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</si>
  <si>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</si>
  <si>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</si>
  <si>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</si>
  <si>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</si>
  <si>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</si>
  <si>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</si>
  <si>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</si>
  <si>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</si>
  <si>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</si>
  <si>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</si>
  <si>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</si>
  <si>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</si>
  <si>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</si>
  <si>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</si>
  <si>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</si>
  <si>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</si>
  <si>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</si>
  <si>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</si>
  <si>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</si>
  <si>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</si>
  <si>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</si>
  <si>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</si>
  <si>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</si>
  <si>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</si>
  <si>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</si>
  <si>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</si>
  <si>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</si>
  <si>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</si>
  <si>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</si>
  <si>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</si>
  <si>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</si>
  <si>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</si>
  <si>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</si>
  <si>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</si>
  <si>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</si>
  <si>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</si>
  <si>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</si>
  <si>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</si>
  <si>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</si>
  <si>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</si>
  <si>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</si>
  <si>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</si>
  <si>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</si>
  <si>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</si>
  <si>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</si>
  <si>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</si>
  <si>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</si>
  <si>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</si>
  <si>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</si>
  <si>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</si>
  <si>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</si>
  <si>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</si>
  <si>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</si>
  <si>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</si>
  <si>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</si>
  <si>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</si>
  <si>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</si>
  <si>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</si>
  <si>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</si>
  <si>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</si>
  <si>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</si>
  <si>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</si>
  <si>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</si>
  <si>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</si>
  <si>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</si>
  <si>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</si>
  <si>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</si>
  <si>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</si>
  <si>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</si>
  <si>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</si>
  <si>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</si>
  <si>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</si>
  <si>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</si>
  <si>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</si>
  <si>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</si>
  <si>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</si>
  <si>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</si>
  <si>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</si>
  <si>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</si>
  <si>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</si>
  <si>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</si>
  <si>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</si>
  <si>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</si>
  <si>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</si>
  <si>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</si>
  <si>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</si>
  <si>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</si>
  <si>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</si>
  <si>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</si>
  <si>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</si>
  <si>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</si>
  <si>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</si>
  <si>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</si>
  <si>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</si>
  <si>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</si>
  <si>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</si>
  <si>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</si>
  <si>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</si>
  <si>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</si>
  <si>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</si>
  <si>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</si>
  <si>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</si>
  <si>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</si>
  <si>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</si>
  <si>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</si>
  <si>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</si>
  <si>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</si>
  <si>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</si>
  <si>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</si>
  <si>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</si>
  <si>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</si>
  <si>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</si>
  <si>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</si>
  <si>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</si>
  <si>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</si>
  <si>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</si>
  <si>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</si>
  <si>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</si>
  <si>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</si>
  <si>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</si>
  <si>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</si>
  <si>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</si>
  <si>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</si>
  <si>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</si>
  <si>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</si>
  <si>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</si>
  <si>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</si>
  <si>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</si>
  <si>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</si>
  <si>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</si>
  <si>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</si>
  <si>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</si>
  <si>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</si>
  <si>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</si>
  <si>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</si>
  <si>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</si>
  <si>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</si>
  <si>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</si>
  <si>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</si>
  <si>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</si>
  <si>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</si>
  <si>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</si>
  <si>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</si>
  <si>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</si>
  <si>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</si>
  <si>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</si>
  <si>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</si>
  <si>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</si>
  <si>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</si>
  <si>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</si>
  <si>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</si>
  <si>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</si>
  <si>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</si>
  <si>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</si>
  <si>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</si>
  <si>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</si>
  <si>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</si>
  <si>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</si>
  <si>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</si>
  <si>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</si>
  <si>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</si>
  <si>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</si>
  <si>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</si>
  <si>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</si>
  <si>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</si>
  <si>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</si>
  <si>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</si>
  <si>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</si>
  <si>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</si>
  <si>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</si>
  <si>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</si>
  <si>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</si>
  <si>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</si>
  <si>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</si>
  <si>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</si>
  <si>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</si>
  <si>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</si>
  <si>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</si>
  <si>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</si>
  <si>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</si>
  <si>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</si>
  <si>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</si>
  <si>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</si>
  <si>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</si>
  <si>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</si>
  <si>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</si>
  <si>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</si>
  <si>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</si>
  <si>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</si>
  <si>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</si>
  <si>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</si>
  <si>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</si>
  <si>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</si>
  <si>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</si>
  <si>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</si>
  <si>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</si>
  <si>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</si>
  <si>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</si>
  <si>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</si>
  <si>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</si>
  <si>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</si>
  <si>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</si>
  <si>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</si>
  <si>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</si>
  <si>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</si>
  <si>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</si>
  <si>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</si>
  <si>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</si>
  <si>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</si>
  <si>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</si>
  <si>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</si>
  <si>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</si>
  <si>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</si>
  <si>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</si>
  <si>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</si>
  <si>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</si>
  <si>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</si>
  <si>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</si>
  <si>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</si>
  <si>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</si>
  <si>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</si>
  <si>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</si>
  <si>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</si>
  <si>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</si>
  <si>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</si>
  <si>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</si>
  <si>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</si>
  <si>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</si>
  <si>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</si>
  <si>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</si>
  <si>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</si>
  <si>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</si>
  <si>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</si>
  <si>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</si>
  <si>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</si>
  <si>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</si>
  <si>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</si>
  <si>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</si>
  <si>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</si>
  <si>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</si>
  <si>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</si>
  <si>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</si>
  <si>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</si>
  <si>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</si>
  <si>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</si>
  <si>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</si>
  <si>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</si>
  <si>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</si>
  <si>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</si>
  <si>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</si>
  <si>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</si>
  <si>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</si>
  <si>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</si>
  <si>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</si>
  <si>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</si>
  <si>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</si>
  <si>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</si>
  <si>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</si>
  <si>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</si>
  <si>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</si>
  <si>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</si>
  <si>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</si>
  <si>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</si>
  <si>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</si>
  <si>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</si>
  <si>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</si>
  <si>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</si>
  <si>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</si>
  <si>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</si>
  <si>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</si>
  <si>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</si>
  <si>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</si>
  <si>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</si>
  <si>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</si>
  <si>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</si>
  <si>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</si>
  <si>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</si>
  <si>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</si>
  <si>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</si>
  <si>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</si>
  <si>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</si>
  <si>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</si>
  <si>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</si>
  <si>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</si>
  <si>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</si>
  <si>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</si>
  <si>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</si>
  <si>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</si>
  <si>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</si>
  <si>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</si>
  <si>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</si>
  <si>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</si>
  <si>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</si>
  <si>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</si>
  <si>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</si>
  <si>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</si>
  <si>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</si>
  <si>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</si>
  <si>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</si>
  <si>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</si>
  <si>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</si>
  <si>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</si>
  <si>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</si>
  <si>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</si>
  <si>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</si>
  <si>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</si>
  <si>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</si>
  <si>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</si>
  <si>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</si>
  <si>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</si>
  <si>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</si>
  <si>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</si>
  <si>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</si>
  <si>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</si>
  <si>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</si>
  <si>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</si>
  <si>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</si>
  <si>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</si>
  <si>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</si>
  <si>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</si>
  <si>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</si>
  <si>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</si>
  <si>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</si>
  <si>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</si>
  <si>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</si>
  <si>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</si>
  <si>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</si>
  <si>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</si>
  <si>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</si>
  <si>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</si>
  <si>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</si>
  <si>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</si>
  <si>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</si>
  <si>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</si>
  <si>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</si>
  <si>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</si>
  <si>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</si>
  <si>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</si>
  <si>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</si>
  <si>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</si>
  <si>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</si>
  <si>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</si>
  <si>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</si>
  <si>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</si>
  <si>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</si>
  <si>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</si>
  <si>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</si>
  <si>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</si>
  <si>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</si>
  <si>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</si>
  <si>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</si>
  <si>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</si>
  <si>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</si>
  <si>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</si>
  <si>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</si>
  <si>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</si>
  <si>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</si>
  <si>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</si>
  <si>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</si>
  <si>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</si>
  <si>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</si>
  <si>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</si>
  <si>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</si>
  <si>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</si>
  <si>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</si>
  <si>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</si>
  <si>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</si>
  <si>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</si>
  <si>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</si>
  <si>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</si>
  <si>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</si>
  <si>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</si>
  <si>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</si>
  <si>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</si>
  <si>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</si>
  <si>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</si>
  <si>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</si>
  <si>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</si>
  <si>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</si>
  <si>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</si>
  <si>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</si>
  <si>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</si>
  <si>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</si>
  <si>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</si>
  <si>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</si>
  <si>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</si>
  <si>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</si>
  <si>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</si>
  <si>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</si>
  <si>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</si>
  <si>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</si>
  <si>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</si>
  <si>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</si>
  <si>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</si>
  <si>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</si>
  <si>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</si>
  <si>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</si>
  <si>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</si>
  <si>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</si>
  <si>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</si>
  <si>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</si>
  <si>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</si>
  <si>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</si>
  <si>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</si>
  <si>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</si>
  <si>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</si>
  <si>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</si>
  <si>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</si>
  <si>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</si>
  <si>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</si>
  <si>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</si>
  <si>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</si>
  <si>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</si>
  <si>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</si>
  <si>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</si>
  <si>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</si>
  <si>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</si>
  <si>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</si>
  <si>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</si>
  <si>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</si>
  <si>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</si>
  <si>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</si>
  <si>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</si>
  <si>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</si>
  <si>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</si>
  <si>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</si>
  <si>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</si>
  <si>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</si>
  <si>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</si>
  <si>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</si>
  <si>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</si>
  <si>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</si>
  <si>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</si>
  <si>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</si>
  <si>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</si>
  <si>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</si>
  <si>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</si>
  <si>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</si>
  <si>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</si>
  <si>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</si>
  <si>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</si>
  <si>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</si>
  <si>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</si>
  <si>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</si>
  <si>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</si>
  <si>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</si>
  <si>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</si>
  <si>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</si>
  <si>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</si>
  <si>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</si>
  <si>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</si>
  <si>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</si>
  <si>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</si>
  <si>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</si>
  <si>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</si>
  <si>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</si>
  <si>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</si>
  <si>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</si>
  <si>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</si>
  <si>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</si>
  <si>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</si>
  <si>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</si>
  <si>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</si>
  <si>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</si>
  <si>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</si>
  <si>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</si>
  <si>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</si>
  <si>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</si>
  <si>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</si>
  <si>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</si>
  <si>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</si>
  <si>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</si>
  <si>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</si>
  <si>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</si>
  <si>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</si>
  <si>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</si>
  <si>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</si>
  <si>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</si>
  <si>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</si>
  <si>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</si>
  <si>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</si>
  <si>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</si>
  <si>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</si>
  <si>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</si>
  <si>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</si>
  <si>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</si>
  <si>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</si>
  <si>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</si>
  <si>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</si>
  <si>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</si>
  <si>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</si>
  <si>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</si>
  <si>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</si>
  <si>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</si>
  <si>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</si>
  <si>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</si>
  <si>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</si>
  <si>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</si>
  <si>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</si>
  <si>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</si>
  <si>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</si>
  <si>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</si>
  <si>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</si>
  <si>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</si>
  <si>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</si>
  <si>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</si>
  <si>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</si>
  <si>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</si>
  <si>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</si>
  <si>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</si>
  <si>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</si>
  <si>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</si>
  <si>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</si>
  <si>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</si>
  <si>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</si>
  <si>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</si>
  <si>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</si>
  <si>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</si>
  <si>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</si>
  <si>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</si>
  <si>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</si>
  <si>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</si>
  <si>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</si>
  <si>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</si>
  <si>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</si>
  <si>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</si>
  <si>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</si>
  <si>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</si>
  <si>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</si>
  <si>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</si>
  <si>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</si>
  <si>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</si>
  <si>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</si>
  <si>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</si>
  <si>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</si>
  <si>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</si>
  <si>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</si>
  <si>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</si>
  <si>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</si>
  <si>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</si>
  <si>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</si>
  <si>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</si>
  <si>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</si>
  <si>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</si>
  <si>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</si>
  <si>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</si>
  <si>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</si>
  <si>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</si>
  <si>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</si>
  <si>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</si>
  <si>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</si>
  <si>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</si>
  <si>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</si>
  <si>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</si>
  <si>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</si>
  <si>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</si>
  <si>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</si>
  <si>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</si>
  <si>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</si>
  <si>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</si>
  <si>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</si>
  <si>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</si>
  <si>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</si>
  <si>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</si>
  <si>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</si>
  <si>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</si>
  <si>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</si>
  <si>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</si>
  <si>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</si>
  <si>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</si>
  <si>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</si>
  <si>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</si>
  <si>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</si>
  <si>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</si>
  <si>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</si>
  <si>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</si>
  <si>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</si>
  <si>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</si>
  <si>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</si>
  <si>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</si>
  <si>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</si>
  <si>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</si>
  <si>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</si>
  <si>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</si>
  <si>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</si>
  <si>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</si>
  <si>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</si>
  <si>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</si>
  <si>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</si>
  <si>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</si>
  <si>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</si>
  <si>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</si>
  <si>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</si>
  <si>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</si>
  <si>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</si>
  <si>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</si>
  <si>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</si>
  <si>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</si>
  <si>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</si>
  <si>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</si>
  <si>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</si>
  <si>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</si>
  <si>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</si>
  <si>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</si>
  <si>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</si>
  <si>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</si>
  <si>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</si>
  <si>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</si>
  <si>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</si>
  <si>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</si>
  <si>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</si>
  <si>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</si>
  <si>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</si>
  <si>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</si>
  <si>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</si>
  <si>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</si>
  <si>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</si>
  <si>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</si>
  <si>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</si>
  <si>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</si>
  <si>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</si>
  <si>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</si>
  <si>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</si>
  <si>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</si>
  <si>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</si>
  <si>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</si>
  <si>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</si>
  <si>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</si>
  <si>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</si>
  <si>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</si>
  <si>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</si>
  <si>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</si>
  <si>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</si>
  <si>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</si>
  <si>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</si>
  <si>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</si>
  <si>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</si>
  <si>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</si>
  <si>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</si>
  <si>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</si>
  <si>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</si>
  <si>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</si>
  <si>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</si>
  <si>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</si>
  <si>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</si>
  <si>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</si>
  <si>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</si>
  <si>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</si>
  <si>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</si>
  <si>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</si>
  <si>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</si>
  <si>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</si>
  <si>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</si>
  <si>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</si>
  <si>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</si>
  <si>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</si>
  <si>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</si>
  <si>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</si>
  <si>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</si>
  <si>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</si>
  <si>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</si>
  <si>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</si>
  <si>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</si>
  <si>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</si>
  <si>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</si>
  <si>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</si>
  <si>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</si>
  <si>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</si>
  <si>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</si>
  <si>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</si>
  <si>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</si>
  <si>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</si>
  <si>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</si>
  <si>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</si>
  <si>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</si>
  <si>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</si>
  <si>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</si>
  <si>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</si>
  <si>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</si>
  <si>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</si>
  <si>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</si>
  <si>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</si>
  <si>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</si>
  <si>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</si>
  <si>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</si>
  <si>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</si>
  <si>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</si>
  <si>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</si>
  <si>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</si>
  <si>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</si>
  <si>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</si>
  <si>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</si>
  <si>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</si>
  <si>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</si>
  <si>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</si>
  <si>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</si>
  <si>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</si>
  <si>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</si>
  <si>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</si>
  <si>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</si>
  <si>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</si>
  <si>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</si>
  <si>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</si>
  <si>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</si>
  <si>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</si>
  <si>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</si>
  <si>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</si>
  <si>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</si>
  <si>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</si>
  <si>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</si>
  <si>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</si>
  <si>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</si>
  <si>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</si>
  <si>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</si>
  <si>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</si>
  <si>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</si>
  <si>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</si>
  <si>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</si>
  <si>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</si>
  <si>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</si>
  <si>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</si>
  <si>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</si>
  <si>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</si>
  <si>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</si>
  <si>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</si>
  <si>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</si>
  <si>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</si>
  <si>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</si>
  <si>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</si>
  <si>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</si>
  <si>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</si>
  <si>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</si>
  <si>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</si>
  <si>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</si>
  <si>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</si>
  <si>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</si>
  <si>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</si>
  <si>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</si>
  <si>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</si>
  <si>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</si>
  <si>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</si>
  <si>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</si>
  <si>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</si>
  <si>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</si>
  <si>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</si>
  <si>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</si>
  <si>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</si>
  <si>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</si>
  <si>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</si>
  <si>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</si>
  <si>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</si>
  <si>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</si>
  <si>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</si>
  <si>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</si>
  <si>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</si>
  <si>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</si>
  <si>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</si>
  <si>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</si>
  <si>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</si>
  <si>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</si>
  <si>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</si>
  <si>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</si>
  <si>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</si>
  <si>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</si>
  <si>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</si>
  <si>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</si>
  <si>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</si>
  <si>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</si>
  <si>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</si>
  <si>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</si>
  <si>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</si>
  <si>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</si>
  <si>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</si>
  <si>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</si>
  <si>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</si>
  <si>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</si>
  <si>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</si>
  <si>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</si>
  <si>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</si>
  <si>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</si>
  <si>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</si>
  <si>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</si>
  <si>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</si>
  <si>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</si>
  <si>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</si>
  <si>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</si>
  <si>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</si>
  <si>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</si>
  <si>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</si>
  <si>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</si>
  <si>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</si>
  <si>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</si>
  <si>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</si>
  <si>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</si>
  <si>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</si>
  <si>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</si>
  <si>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</si>
  <si>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</si>
  <si>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</si>
  <si>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</si>
  <si>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</si>
  <si>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</si>
  <si>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</si>
  <si>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</si>
  <si>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</si>
  <si>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</si>
  <si>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</si>
  <si>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</si>
  <si>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</si>
  <si>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</si>
  <si>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</si>
  <si>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</si>
  <si>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</si>
  <si>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</si>
  <si>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</si>
  <si>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</si>
  <si>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</si>
  <si>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</si>
  <si>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</si>
  <si>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</si>
  <si>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</si>
  <si>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</si>
  <si>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</si>
  <si>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</si>
  <si>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</si>
  <si>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</si>
  <si>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</si>
  <si>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</si>
  <si>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</si>
  <si>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</si>
  <si>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</si>
  <si>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</si>
  <si>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</si>
  <si>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</si>
  <si>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</si>
  <si>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</si>
  <si>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</si>
  <si>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</si>
  <si>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</si>
  <si>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</si>
  <si>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</si>
  <si>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</si>
  <si>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</si>
  <si>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</si>
  <si>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</si>
  <si>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</si>
  <si>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</si>
  <si>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</si>
  <si>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</si>
  <si>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</si>
  <si>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</si>
  <si>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</si>
  <si>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</si>
  <si>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</si>
  <si>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</si>
  <si>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</si>
  <si>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</si>
  <si>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</si>
  <si>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</si>
  <si>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</si>
  <si>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</si>
  <si>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</si>
  <si>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</si>
  <si>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</si>
  <si>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</si>
  <si>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</si>
  <si>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</si>
  <si>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</si>
  <si>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</si>
  <si>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</si>
  <si>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</si>
  <si>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</si>
  <si>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</si>
  <si>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</si>
  <si>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</si>
  <si>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</si>
  <si>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</si>
  <si>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</si>
  <si>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</si>
  <si>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</si>
  <si>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</si>
  <si>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</si>
  <si>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</si>
  <si>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</si>
  <si>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</si>
  <si>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</si>
  <si>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</si>
  <si>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</si>
  <si>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</si>
  <si>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</si>
  <si>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</si>
  <si>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</si>
  <si>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</si>
  <si>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</si>
  <si>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</si>
  <si>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</si>
  <si>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</si>
  <si>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</si>
  <si>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</si>
  <si>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</si>
  <si>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</si>
  <si>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</si>
  <si>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</si>
  <si>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</si>
  <si>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</si>
  <si>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</si>
  <si>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</si>
  <si>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</si>
  <si>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</si>
  <si>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</si>
  <si>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</si>
  <si>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</si>
  <si>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</si>
  <si>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</si>
  <si>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</si>
  <si>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</si>
  <si>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</si>
  <si>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</si>
  <si>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</si>
  <si>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</si>
  <si>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</si>
  <si>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</si>
  <si>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</si>
  <si>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</si>
  <si>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</si>
  <si>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</si>
  <si>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</si>
  <si>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</si>
  <si>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</si>
  <si>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</si>
  <si>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</si>
  <si>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</si>
  <si>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</si>
  <si>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</si>
  <si>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</si>
  <si>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</si>
  <si>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</si>
  <si>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</si>
  <si>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</si>
  <si>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</si>
  <si>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</si>
  <si>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</si>
  <si>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</si>
  <si>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</si>
  <si>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</si>
  <si>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</si>
  <si>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</si>
  <si>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</si>
  <si>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</si>
  <si>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</si>
  <si>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</si>
  <si>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</si>
  <si>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</si>
  <si>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</si>
  <si>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</si>
  <si>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</si>
  <si>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</si>
  <si>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</si>
  <si>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</si>
  <si>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</si>
  <si>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</si>
  <si>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</si>
  <si>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</si>
  <si>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</si>
  <si>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</si>
  <si>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</si>
  <si>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</si>
  <si>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</si>
  <si>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</si>
  <si>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</si>
  <si>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</si>
  <si>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</si>
  <si>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</si>
  <si>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</si>
  <si>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</si>
  <si>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</si>
  <si>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</si>
  <si>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</si>
  <si>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</si>
  <si>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</si>
  <si>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</si>
  <si>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</si>
  <si>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</si>
  <si>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</si>
  <si>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</si>
  <si>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</si>
  <si>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</si>
  <si>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</si>
  <si>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</si>
  <si>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</si>
  <si>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</si>
  <si>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</si>
  <si>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</si>
  <si>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</si>
  <si>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</si>
  <si>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</si>
  <si>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</si>
  <si>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</si>
  <si>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</si>
  <si>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</si>
  <si>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</si>
  <si>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</si>
  <si>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</si>
  <si>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</si>
  <si>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</si>
  <si>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</si>
  <si>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</si>
  <si>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</si>
  <si>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</si>
  <si>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</si>
  <si>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</si>
  <si>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</si>
  <si>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</si>
  <si>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</si>
  <si>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</si>
  <si>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</si>
  <si>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</si>
  <si>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</si>
  <si>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</si>
  <si>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</si>
  <si>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</si>
  <si>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</si>
  <si>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</si>
  <si>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</si>
  <si>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</si>
  <si>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</si>
  <si>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</si>
  <si>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</si>
  <si>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</si>
  <si>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</si>
  <si>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</si>
  <si>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</si>
  <si>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</si>
  <si>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</si>
  <si>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</si>
  <si>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</si>
  <si>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</si>
  <si>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</si>
  <si>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</si>
  <si>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</si>
  <si>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</si>
  <si>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</si>
  <si>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</si>
  <si>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</si>
  <si>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</si>
  <si>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</si>
  <si>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</si>
  <si>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</si>
  <si>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</si>
  <si>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</si>
  <si>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</si>
  <si>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</si>
  <si>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</si>
  <si>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</si>
  <si>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</si>
  <si>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</si>
  <si>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</si>
  <si>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</si>
  <si>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</si>
  <si>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</si>
  <si>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</si>
  <si>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</si>
  <si>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</si>
  <si>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</si>
  <si>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</si>
  <si>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</si>
  <si>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</si>
  <si>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</si>
  <si>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</si>
  <si>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</si>
  <si>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</si>
  <si>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</si>
  <si>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</si>
  <si>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</si>
  <si>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</si>
  <si>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</si>
  <si>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</si>
  <si>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</si>
  <si>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</si>
  <si>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</si>
  <si>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</si>
  <si>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</si>
  <si>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</si>
  <si>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</si>
  <si>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</si>
  <si>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</si>
  <si>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</si>
  <si>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</si>
  <si>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</si>
  <si>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</si>
  <si>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</si>
  <si>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</si>
  <si>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</si>
  <si>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</si>
  <si>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</si>
  <si>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</si>
  <si>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</si>
  <si>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</si>
  <si>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</si>
  <si>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</si>
  <si>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</si>
  <si>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</si>
  <si>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</si>
  <si>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</si>
  <si>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</si>
  <si>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</si>
  <si>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</si>
  <si>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</si>
  <si>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</si>
  <si>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</si>
  <si>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</si>
  <si>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</si>
  <si>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</si>
  <si>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</si>
  <si>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</si>
  <si>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</si>
  <si>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</si>
  <si>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</si>
  <si>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</si>
  <si>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</si>
  <si>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</si>
  <si>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</si>
  <si>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</si>
  <si>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</si>
  <si>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</si>
  <si>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</si>
  <si>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</si>
  <si>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</si>
  <si>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</si>
  <si>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</si>
  <si>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</si>
  <si>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</si>
  <si>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</si>
  <si>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</si>
  <si>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</si>
  <si>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</si>
  <si>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</si>
  <si>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</si>
  <si>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</si>
  <si>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</si>
  <si>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</si>
  <si>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</si>
  <si>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</si>
  <si>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</si>
  <si>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</si>
  <si>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</si>
  <si>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</si>
  <si>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</si>
  <si>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</si>
  <si>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</si>
  <si>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</si>
  <si>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</si>
  <si>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</si>
  <si>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</si>
  <si>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</si>
  <si>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</si>
  <si>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</si>
  <si>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</si>
  <si>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</si>
  <si>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</si>
  <si>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</si>
  <si>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</si>
  <si>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</si>
  <si>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</si>
  <si>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</si>
  <si>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</si>
  <si>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</si>
  <si>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</si>
  <si>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</si>
  <si>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</si>
  <si>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</si>
  <si>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</si>
  <si>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</si>
  <si>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</si>
  <si>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</si>
  <si>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</si>
  <si>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</si>
  <si>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</si>
  <si>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</si>
  <si>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</si>
  <si>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</si>
  <si>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</si>
  <si>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</si>
  <si>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</si>
  <si>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</si>
  <si>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</si>
  <si>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</si>
  <si>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</si>
  <si>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</si>
  <si>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</si>
  <si>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</si>
  <si>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</si>
  <si>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</si>
  <si>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</si>
  <si>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</si>
  <si>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</si>
  <si>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</si>
  <si>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</si>
  <si>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</si>
  <si>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</si>
  <si>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</si>
  <si>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</si>
  <si>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</si>
  <si>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</si>
  <si>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</si>
  <si>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</si>
  <si>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</si>
  <si>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</si>
  <si>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</si>
  <si>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</si>
  <si>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</si>
  <si>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</si>
  <si>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</si>
  <si>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</si>
  <si>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</si>
  <si>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</si>
  <si>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</si>
  <si>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</si>
  <si>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</si>
  <si>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</si>
  <si>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</si>
  <si>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</si>
  <si>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</si>
  <si>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</si>
  <si>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</si>
  <si>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</si>
  <si>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</si>
  <si>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</si>
  <si>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</si>
  <si>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</si>
  <si>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</si>
  <si>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</si>
  <si>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</si>
  <si>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</si>
  <si>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</si>
  <si>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</si>
  <si>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</si>
  <si>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</si>
  <si>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</si>
  <si>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</si>
  <si>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</si>
  <si>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</si>
  <si>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</si>
  <si>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</si>
  <si>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</si>
  <si>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</si>
  <si>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</si>
  <si>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</si>
  <si>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</si>
  <si>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</si>
  <si>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</si>
  <si>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</si>
  <si>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</si>
  <si>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</si>
  <si>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</si>
  <si>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</si>
  <si>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</si>
  <si>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</si>
  <si>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</si>
  <si>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</si>
  <si>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</si>
  <si>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</si>
  <si>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</si>
  <si>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</si>
  <si>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</si>
  <si>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</si>
  <si>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</si>
  <si>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</si>
  <si>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</si>
  <si>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</si>
  <si>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</si>
  <si>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</si>
  <si>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</si>
  <si>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</si>
  <si>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</si>
  <si>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</si>
  <si>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</si>
  <si>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</si>
  <si>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</si>
  <si>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</si>
  <si>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</si>
  <si>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</si>
  <si>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</si>
  <si>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</si>
  <si>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</si>
  <si>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</si>
  <si>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</si>
  <si>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</si>
  <si>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</si>
  <si>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</si>
  <si>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</si>
  <si>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</si>
  <si>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</si>
  <si>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</si>
  <si>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</si>
  <si>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</si>
  <si>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</si>
  <si>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</si>
  <si>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</si>
  <si>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</si>
  <si>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</si>
  <si>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</si>
  <si>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</si>
  <si>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</si>
  <si>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</si>
  <si>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</si>
  <si>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</si>
  <si>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</si>
  <si>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</si>
  <si>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</si>
  <si>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</si>
  <si>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</si>
  <si>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</si>
  <si>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</si>
  <si>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</si>
  <si>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</si>
  <si>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</si>
  <si>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</si>
  <si>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</si>
  <si>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</si>
  <si>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</si>
  <si>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</si>
  <si>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</si>
  <si>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</si>
  <si>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</si>
  <si>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</si>
  <si>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</si>
  <si>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</si>
  <si>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</si>
  <si>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</si>
  <si>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</si>
  <si>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</si>
  <si>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</si>
  <si>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</si>
  <si>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</si>
  <si>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</si>
  <si>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</si>
  <si>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</si>
  <si>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</si>
  <si>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</si>
  <si>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</si>
  <si>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</si>
  <si>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</si>
  <si>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</si>
  <si>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</si>
  <si>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</si>
  <si>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</si>
  <si>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</si>
  <si>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</si>
  <si>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</si>
  <si>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</si>
  <si>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</si>
  <si>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</si>
  <si>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</si>
  <si>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</si>
  <si>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</si>
  <si>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</si>
  <si>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</si>
  <si>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</si>
  <si>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</si>
  <si>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</si>
  <si>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</si>
  <si>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</si>
  <si>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</si>
  <si>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</si>
  <si>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</si>
  <si>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</si>
  <si>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</si>
  <si>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</si>
  <si>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</si>
  <si>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</si>
  <si>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</si>
  <si>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</si>
  <si>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</si>
  <si>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</si>
  <si>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</si>
  <si>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</si>
  <si>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</si>
  <si>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</si>
  <si>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</si>
  <si>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</si>
  <si>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</si>
  <si>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</si>
  <si>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</si>
  <si>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</si>
  <si>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</si>
  <si>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</si>
  <si>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</si>
  <si>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</si>
  <si>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</si>
  <si>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</si>
  <si>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</si>
  <si>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</si>
  <si>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</si>
  <si>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</si>
  <si>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</si>
  <si>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</si>
  <si>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</si>
  <si>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</si>
  <si>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</si>
  <si>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</si>
  <si>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</si>
  <si>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</si>
  <si>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</si>
  <si>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</si>
  <si>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</si>
  <si>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</si>
  <si>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</si>
  <si>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</si>
  <si>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</si>
  <si>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</si>
  <si>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</si>
  <si>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</si>
  <si>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</si>
  <si>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</si>
  <si>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</si>
  <si>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</si>
  <si>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</si>
  <si>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</si>
  <si>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</si>
  <si>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</si>
  <si>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</si>
  <si>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</si>
  <si>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</si>
  <si>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</si>
  <si>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</si>
  <si>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</si>
  <si>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</si>
  <si>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</si>
  <si>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</si>
  <si>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</si>
  <si>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</si>
  <si>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</si>
  <si>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</si>
  <si>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</si>
  <si>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</si>
  <si>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</si>
  <si>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</si>
  <si>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</si>
  <si>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</si>
  <si>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</si>
  <si>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</si>
  <si>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</si>
  <si>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</si>
  <si>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</si>
  <si>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</si>
  <si>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</si>
  <si>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</si>
  <si>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</si>
  <si>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</si>
  <si>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</si>
  <si>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</si>
  <si>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</si>
  <si>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</si>
  <si>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</si>
  <si>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</si>
  <si>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</si>
  <si>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</si>
  <si>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</si>
  <si>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</si>
  <si>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</si>
  <si>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</si>
  <si>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</si>
  <si>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</si>
  <si>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</si>
  <si>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</si>
  <si>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</si>
  <si>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</si>
  <si>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</si>
  <si>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</si>
  <si>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</si>
  <si>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</si>
  <si>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</si>
  <si>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</si>
  <si>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</si>
  <si>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</si>
  <si>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</si>
  <si>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</si>
  <si>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</si>
  <si>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</si>
  <si>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</si>
  <si>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</si>
  <si>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</si>
  <si>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</si>
  <si>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</si>
  <si>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</si>
  <si>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</si>
  <si>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</si>
  <si>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</si>
  <si>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</si>
  <si>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</si>
  <si>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</si>
  <si>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</si>
  <si>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</si>
  <si>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</si>
  <si>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</si>
  <si>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</si>
  <si>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</si>
  <si>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</si>
  <si>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</si>
  <si>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</si>
  <si>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</si>
  <si>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</si>
  <si>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</si>
  <si>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</si>
  <si>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</si>
  <si>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</si>
  <si>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</si>
  <si>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</si>
  <si>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</si>
  <si>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</si>
  <si>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</si>
  <si>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</si>
  <si>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</si>
  <si>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</si>
  <si>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</si>
  <si>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</si>
  <si>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</si>
  <si>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</si>
  <si>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</si>
  <si>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</si>
  <si>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</si>
  <si>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</si>
  <si>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</si>
  <si>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</si>
  <si>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</si>
  <si>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</si>
  <si>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</si>
  <si>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</si>
  <si>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</si>
  <si>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</si>
  <si>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</si>
  <si>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</si>
  <si>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</si>
  <si>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</si>
  <si>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</si>
  <si>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</si>
  <si>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</si>
  <si>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</si>
  <si>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</si>
  <si>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</si>
  <si>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</si>
  <si>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</si>
  <si>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</si>
  <si>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</si>
  <si>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</si>
  <si>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</si>
  <si>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</si>
  <si>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</si>
  <si>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</si>
  <si>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</si>
  <si>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</si>
  <si>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</si>
  <si>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</si>
  <si>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</si>
  <si>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</si>
  <si>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</si>
  <si>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</si>
  <si>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</si>
  <si>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</si>
  <si>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</si>
  <si>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</si>
  <si>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</si>
  <si>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</si>
  <si>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</si>
  <si>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</si>
  <si>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</si>
  <si>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</si>
  <si>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</si>
  <si>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</si>
  <si>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</si>
  <si>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</si>
  <si>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</si>
  <si>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</si>
  <si>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</si>
  <si>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</si>
  <si>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</si>
  <si>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</si>
  <si>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</si>
  <si>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</si>
  <si>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</si>
  <si>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</si>
  <si>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</si>
  <si>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</si>
  <si>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</si>
  <si>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</si>
  <si>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</si>
  <si>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</si>
  <si>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</si>
  <si>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</si>
  <si>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</si>
  <si>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</si>
  <si>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</si>
  <si>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</si>
  <si>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</si>
  <si>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</si>
  <si>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</si>
  <si>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</si>
  <si>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</si>
  <si>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</si>
  <si>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</si>
  <si>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</si>
  <si>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</si>
  <si>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</si>
  <si>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</si>
  <si>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</si>
  <si>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</si>
  <si>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</si>
  <si>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</si>
  <si>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</si>
  <si>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</si>
  <si>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</si>
  <si>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</si>
  <si>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</si>
  <si>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</si>
  <si>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</si>
  <si>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</si>
  <si>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</si>
  <si>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</si>
  <si>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</si>
  <si>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</si>
  <si>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</si>
  <si>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</si>
  <si>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</si>
  <si>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</si>
  <si>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</si>
  <si>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</si>
  <si>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</si>
  <si>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</si>
  <si>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</si>
  <si>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</si>
  <si>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</si>
  <si>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</si>
  <si>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</si>
  <si>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</si>
  <si>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</si>
  <si>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</si>
  <si>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</si>
  <si>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</si>
  <si>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</si>
  <si>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</si>
  <si>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</si>
  <si>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</si>
  <si>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</si>
  <si>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</si>
  <si>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</si>
  <si>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</si>
  <si>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</si>
  <si>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</si>
  <si>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</si>
  <si>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</si>
  <si>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</si>
  <si>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</si>
  <si>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</si>
  <si>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</si>
  <si>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</si>
  <si>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</si>
  <si>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</si>
  <si>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</si>
  <si>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</si>
  <si>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</si>
  <si>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</si>
  <si>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</si>
  <si>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</si>
  <si>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</si>
  <si>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</si>
  <si>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</si>
  <si>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</si>
  <si>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</si>
  <si>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</si>
  <si>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</si>
  <si>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</si>
  <si>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</si>
  <si>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</si>
  <si>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</si>
  <si>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</si>
  <si>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</si>
  <si>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</si>
  <si>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</si>
  <si>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</si>
  <si>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</si>
  <si>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</si>
  <si>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</si>
  <si>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</si>
  <si>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</si>
  <si>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</si>
  <si>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</si>
  <si>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</si>
  <si>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</si>
  <si>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</si>
  <si>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</si>
  <si>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</si>
  <si>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</si>
  <si>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</si>
  <si>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</si>
  <si>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</si>
  <si>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</si>
  <si>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</si>
  <si>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</si>
  <si>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</si>
  <si>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</si>
  <si>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</si>
  <si>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</si>
  <si>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</si>
  <si>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</si>
  <si>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</si>
  <si>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</si>
  <si>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</si>
  <si>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</si>
  <si>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</si>
  <si>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</si>
  <si>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</si>
  <si>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</si>
  <si>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</si>
  <si>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</si>
  <si>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</si>
  <si>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</si>
  <si>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</si>
  <si>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</si>
  <si>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</si>
  <si>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</si>
  <si>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</si>
  <si>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</si>
  <si>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</si>
  <si>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</si>
  <si>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</si>
  <si>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</si>
  <si>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</si>
  <si>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</si>
  <si>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</si>
  <si>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</si>
  <si>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</si>
  <si>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</si>
  <si>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</si>
  <si>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</si>
  <si>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</si>
  <si>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</si>
  <si>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</si>
  <si>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</si>
  <si>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</si>
  <si>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</si>
  <si>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</si>
  <si>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</si>
  <si>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</si>
  <si>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</si>
  <si>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</si>
  <si>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</si>
  <si>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</si>
  <si>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</si>
  <si>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</si>
  <si>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</si>
  <si>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</si>
  <si>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</si>
  <si>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</si>
  <si>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</si>
  <si>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</si>
  <si>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</si>
  <si>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</si>
  <si>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</si>
  <si>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</si>
  <si>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</si>
  <si>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</si>
  <si>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</si>
  <si>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</si>
  <si>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</si>
  <si>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</si>
  <si>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</si>
  <si>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</si>
  <si>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</si>
  <si>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</si>
  <si>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</si>
  <si>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</si>
  <si>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</si>
  <si>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</si>
  <si>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</si>
  <si>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</si>
  <si>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</si>
  <si>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</si>
  <si>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</si>
  <si>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</si>
  <si>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</si>
  <si>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</si>
  <si>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</si>
  <si>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</si>
  <si>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</si>
  <si>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</si>
  <si>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</si>
  <si>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</si>
  <si>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</si>
  <si>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</si>
  <si>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</si>
  <si>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</si>
  <si>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</si>
  <si>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</si>
  <si>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</si>
  <si>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</si>
  <si>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</si>
  <si>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</si>
  <si>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</si>
  <si>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</si>
  <si>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</si>
  <si>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</si>
  <si>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</si>
  <si>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</si>
  <si>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</si>
  <si>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</si>
  <si>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</si>
  <si>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</si>
  <si>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</si>
  <si>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</si>
  <si>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</si>
  <si>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</si>
  <si>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</si>
  <si>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</si>
  <si>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</si>
  <si>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</si>
  <si>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</si>
  <si>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</si>
  <si>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</si>
  <si>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</si>
  <si>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</si>
  <si>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</si>
  <si>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</si>
  <si>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</si>
  <si>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</si>
  <si>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</si>
  <si>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</si>
  <si>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</si>
  <si>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</si>
  <si>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</si>
  <si>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</si>
  <si>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</si>
  <si>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</si>
  <si>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</si>
  <si>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</si>
  <si>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</si>
  <si>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</si>
  <si>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</si>
  <si>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</si>
  <si>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</si>
  <si>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</si>
  <si>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</si>
  <si>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</si>
  <si>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</si>
  <si>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</si>
  <si>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</si>
  <si>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</si>
  <si>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</si>
  <si>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</si>
  <si>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</si>
  <si>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</si>
  <si>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</si>
  <si>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</si>
  <si>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</si>
  <si>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</si>
  <si>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</si>
  <si>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</si>
  <si>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</si>
  <si>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</si>
  <si>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</si>
  <si>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</si>
  <si>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</si>
  <si>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</si>
  <si>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</si>
  <si>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</si>
  <si>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</si>
  <si>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</si>
  <si>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</si>
  <si>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</si>
  <si>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</si>
  <si>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</si>
  <si>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</si>
  <si>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</si>
  <si>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</si>
  <si>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</si>
  <si>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</si>
  <si>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</si>
  <si>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</si>
  <si>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</si>
  <si>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</si>
  <si>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</si>
  <si>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</si>
  <si>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</si>
  <si>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</si>
  <si>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</si>
  <si>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</si>
  <si>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</si>
  <si>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</si>
  <si>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</si>
  <si>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</si>
  <si>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</si>
  <si>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</si>
  <si>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</si>
  <si>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</si>
  <si>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</si>
  <si>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</si>
  <si>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</si>
  <si>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</si>
  <si>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</si>
  <si>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</si>
  <si>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</si>
  <si>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</si>
  <si>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</si>
  <si>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</si>
  <si>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</si>
  <si>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</si>
  <si>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</si>
  <si>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</si>
  <si>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</si>
  <si>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</si>
  <si>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</si>
  <si>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</si>
  <si>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</si>
  <si>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</si>
  <si>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</si>
  <si>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</si>
  <si>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</si>
  <si>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</si>
  <si>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</si>
  <si>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</si>
  <si>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</si>
  <si>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</si>
  <si>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</si>
  <si>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</si>
  <si>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</si>
  <si>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</si>
  <si>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</si>
  <si>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</si>
  <si>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</si>
  <si>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</si>
  <si>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</si>
  <si>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</si>
  <si>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</si>
  <si>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</si>
  <si>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</si>
  <si>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</si>
  <si>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</si>
  <si>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</si>
  <si>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</si>
  <si>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</si>
  <si>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</si>
  <si>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</si>
  <si>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</si>
  <si>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</si>
  <si>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</si>
  <si>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</si>
  <si>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</si>
  <si>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</si>
  <si>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</si>
  <si>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</si>
  <si>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</si>
  <si>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</si>
  <si>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</si>
  <si>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</si>
  <si>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</si>
  <si>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</si>
  <si>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</si>
  <si>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</si>
  <si>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</si>
  <si>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</si>
  <si>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</si>
  <si>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</si>
  <si>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</si>
  <si>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</si>
  <si>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</si>
  <si>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</si>
  <si>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</si>
  <si>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</si>
  <si>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</si>
  <si>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</si>
  <si>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</si>
  <si>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</si>
  <si>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</si>
  <si>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</si>
  <si>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</si>
  <si>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</si>
  <si>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</si>
  <si>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</si>
  <si>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</si>
  <si>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</si>
  <si>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</si>
  <si>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</si>
  <si>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</si>
  <si>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</si>
  <si>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</si>
  <si>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</si>
  <si>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</si>
  <si>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</si>
  <si>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</si>
  <si>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</si>
  <si>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</si>
  <si>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</si>
  <si>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</si>
  <si>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</si>
  <si>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</si>
  <si>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</si>
  <si>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</si>
  <si>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</si>
  <si>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</si>
  <si>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</si>
  <si>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</si>
  <si>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</si>
  <si>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</si>
  <si>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</si>
  <si>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</si>
  <si>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</si>
  <si>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</si>
  <si>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</si>
  <si>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</si>
  <si>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</si>
  <si>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</si>
  <si>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</si>
  <si>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</si>
  <si>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</si>
  <si>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</si>
  <si>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</si>
  <si>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</si>
  <si>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</si>
  <si>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</si>
  <si>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</si>
  <si>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</si>
  <si>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</si>
  <si>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</si>
  <si>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</si>
  <si>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</si>
  <si>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</si>
  <si>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</si>
  <si>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</si>
  <si>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</si>
  <si>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</si>
  <si>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</si>
  <si>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</si>
  <si>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</si>
  <si>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</si>
  <si>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</si>
  <si>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</si>
  <si>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</si>
  <si>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</si>
  <si>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</si>
  <si>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</si>
  <si>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</si>
  <si>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</si>
  <si>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</si>
  <si>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</si>
  <si>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</si>
  <si>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</si>
  <si>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</si>
  <si>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</si>
  <si>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</si>
  <si>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</si>
  <si>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</si>
  <si>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</si>
  <si>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</si>
  <si>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</si>
  <si>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</si>
  <si>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</si>
  <si>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</si>
  <si>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</si>
  <si>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</si>
  <si>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</si>
  <si>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</si>
  <si>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</si>
  <si>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</si>
  <si>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</si>
  <si>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</si>
  <si>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</si>
  <si>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</si>
  <si>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</si>
  <si>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</si>
  <si>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</si>
  <si>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</si>
  <si>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</si>
  <si>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</si>
  <si>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</si>
  <si>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</si>
  <si>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</si>
  <si>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</si>
  <si>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</si>
  <si>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</si>
  <si>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</si>
  <si>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</si>
  <si>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</si>
  <si>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</si>
  <si>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</si>
  <si>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</si>
  <si>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</si>
  <si>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</si>
  <si>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</si>
  <si>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</si>
  <si>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</si>
  <si>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</si>
  <si>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</si>
  <si>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</si>
  <si>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</si>
  <si>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</si>
  <si>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</si>
  <si>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</si>
  <si>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</si>
  <si>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</si>
  <si>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</si>
  <si>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</si>
  <si>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</si>
  <si>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</si>
  <si>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</si>
  <si>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</si>
  <si>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</si>
  <si>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</si>
  <si>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</si>
  <si>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</si>
  <si>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</si>
  <si>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</si>
  <si>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</si>
  <si>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</si>
  <si>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</si>
  <si>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</si>
  <si>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</si>
  <si>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</si>
  <si>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</si>
  <si>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</si>
  <si>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</si>
  <si>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</si>
  <si>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</si>
  <si>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</si>
  <si>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</si>
  <si>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</si>
  <si>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</si>
  <si>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</si>
  <si>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</si>
  <si>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</si>
  <si>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</si>
  <si>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</si>
  <si>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</si>
  <si>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</si>
  <si>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</si>
  <si>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</si>
  <si>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</si>
  <si>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</si>
  <si>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</si>
  <si>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</si>
  <si>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</si>
  <si>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</si>
  <si>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</si>
  <si>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</si>
  <si>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</si>
  <si>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</si>
  <si>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</si>
  <si>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</si>
  <si>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</si>
  <si>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</si>
  <si>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</si>
  <si>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</si>
  <si>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</si>
  <si>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</si>
  <si>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</si>
  <si>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</si>
  <si>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</si>
  <si>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</si>
  <si>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</si>
  <si>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</si>
  <si>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</si>
  <si>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</si>
  <si>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</si>
  <si>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</si>
  <si>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</si>
  <si>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</si>
  <si>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</si>
  <si>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</si>
  <si>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</si>
  <si>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</si>
  <si>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</si>
  <si>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</si>
  <si>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</si>
  <si>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</si>
  <si>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</si>
  <si>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</si>
  <si>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</si>
  <si>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</si>
  <si>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</si>
  <si>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</si>
  <si>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</si>
  <si>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</si>
  <si>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</si>
  <si>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</si>
  <si>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</si>
  <si>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</si>
  <si>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</si>
  <si>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</si>
  <si>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</si>
  <si>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</si>
  <si>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</si>
  <si>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</si>
  <si>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</si>
  <si>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</si>
  <si>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</si>
  <si>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</si>
  <si>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</si>
  <si>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</si>
  <si>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</si>
  <si>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</si>
  <si>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</si>
  <si>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</si>
  <si>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</si>
  <si>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</si>
  <si>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</si>
  <si>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</si>
  <si>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</si>
  <si>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</si>
  <si>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</si>
  <si>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</si>
  <si>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</si>
  <si>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</si>
  <si>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</si>
  <si>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</si>
  <si>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</si>
  <si>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</si>
  <si>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</si>
  <si>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</si>
  <si>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</si>
  <si>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</si>
  <si>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</si>
  <si>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</si>
  <si>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</si>
  <si>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</si>
  <si>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</si>
  <si>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</si>
  <si>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</si>
  <si>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</si>
  <si>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</si>
  <si>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</si>
  <si>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</si>
  <si>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</si>
  <si>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</si>
  <si>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</si>
  <si>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</si>
  <si>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</si>
  <si>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</si>
  <si>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</si>
  <si>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</si>
  <si>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</si>
  <si>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</si>
  <si>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</si>
  <si>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</si>
  <si>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</si>
  <si>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</si>
  <si>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</si>
  <si>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</si>
  <si>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</si>
  <si>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</si>
  <si>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</si>
  <si>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</si>
  <si>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</si>
  <si>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</si>
  <si>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</si>
  <si>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</si>
  <si>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</si>
  <si>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</si>
  <si>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</si>
  <si>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</si>
  <si>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</si>
  <si>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</si>
  <si>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</si>
  <si>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</si>
  <si>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</si>
  <si>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</si>
  <si>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</si>
  <si>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</si>
  <si>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</si>
  <si>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</si>
  <si>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</si>
  <si>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</si>
  <si>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</si>
  <si>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</si>
  <si>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</si>
  <si>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</si>
  <si>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</si>
  <si>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</si>
  <si>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</si>
  <si>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</si>
  <si>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</si>
  <si>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</si>
  <si>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</si>
  <si>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</si>
  <si>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</si>
  <si>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</si>
  <si>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</si>
  <si>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</si>
  <si>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</si>
  <si>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</si>
  <si>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</si>
  <si>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</si>
  <si>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</si>
  <si>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</si>
  <si>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</si>
  <si>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</si>
  <si>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</si>
  <si>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</si>
  <si>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</si>
  <si>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</si>
  <si>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</si>
  <si>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</si>
  <si>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</si>
  <si>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</si>
  <si>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</si>
  <si>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</si>
  <si>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</si>
  <si>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</si>
  <si>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</si>
  <si>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</si>
  <si>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</si>
  <si>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</si>
  <si>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</si>
  <si>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</si>
  <si>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</si>
  <si>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</si>
  <si>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</si>
  <si>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</si>
  <si>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</si>
  <si>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</si>
  <si>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</si>
  <si>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</si>
  <si>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</si>
  <si>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</si>
  <si>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</si>
  <si>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</si>
  <si>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</si>
  <si>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</si>
  <si>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</si>
  <si>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</si>
  <si>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</si>
  <si>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</si>
  <si>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</si>
  <si>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</si>
  <si>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</si>
  <si>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</si>
  <si>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</si>
  <si>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</si>
  <si>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</si>
  <si>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</si>
  <si>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</si>
  <si>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</si>
  <si>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</si>
  <si>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</si>
  <si>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</si>
  <si>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</si>
  <si>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</si>
  <si>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</si>
  <si>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</si>
  <si>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</si>
  <si>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</si>
  <si>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</si>
  <si>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</si>
  <si>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</si>
  <si>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</si>
  <si>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</si>
  <si>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</si>
  <si>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</si>
  <si>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</si>
  <si>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</si>
  <si>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</si>
  <si>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</si>
  <si>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</si>
  <si>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</si>
  <si>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</si>
  <si>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</si>
  <si>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</si>
  <si>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</si>
  <si>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</si>
  <si>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</si>
  <si>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</si>
  <si>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</si>
  <si>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</si>
  <si>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</si>
  <si>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</si>
  <si>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</si>
  <si>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</si>
  <si>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</si>
  <si>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</si>
  <si>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</si>
  <si>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</si>
  <si>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</si>
  <si>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</si>
  <si>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</si>
  <si>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</si>
  <si>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</si>
  <si>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</si>
  <si>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</si>
  <si>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</si>
  <si>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</si>
  <si>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</si>
  <si>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</si>
  <si>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</si>
  <si>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</si>
  <si>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</si>
  <si>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</si>
  <si>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</si>
  <si>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</si>
  <si>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</si>
  <si>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</si>
  <si>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</si>
  <si>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</si>
  <si>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</si>
  <si>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</si>
  <si>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</si>
  <si>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</si>
  <si>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</si>
  <si>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</si>
  <si>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</si>
  <si>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</si>
  <si>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</si>
  <si>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</si>
  <si>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</si>
  <si>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</si>
  <si>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</si>
  <si>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</si>
  <si>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</si>
  <si>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</si>
  <si>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</si>
  <si>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</si>
  <si>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</si>
  <si>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</si>
  <si>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</si>
  <si>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</si>
  <si>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</si>
  <si>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</si>
  <si>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</si>
  <si>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</si>
  <si>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</si>
  <si>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</si>
  <si>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</si>
  <si>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</si>
  <si>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</si>
  <si>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</si>
  <si>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</si>
  <si>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</si>
  <si>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</si>
  <si>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</si>
  <si>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</si>
  <si>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</si>
  <si>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</si>
  <si>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</si>
  <si>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</si>
  <si>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</si>
  <si>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</si>
  <si>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</si>
  <si>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</si>
  <si>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</si>
  <si>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</si>
  <si>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</si>
  <si>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</si>
  <si>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</si>
  <si>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</si>
  <si>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</si>
  <si>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</si>
  <si>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</si>
  <si>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</si>
  <si>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</si>
  <si>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</si>
  <si>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</si>
  <si>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</si>
  <si>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</si>
  <si>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</si>
  <si>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</si>
  <si>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</si>
  <si>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</si>
  <si>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</si>
  <si>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</si>
  <si>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</si>
  <si>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</si>
  <si>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</si>
  <si>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</si>
  <si>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</si>
  <si>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</si>
  <si>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</si>
  <si>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</si>
  <si>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</si>
  <si>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</si>
  <si>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</si>
  <si>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</si>
  <si>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</si>
  <si>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</si>
  <si>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</si>
  <si>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</si>
  <si>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</si>
  <si>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</si>
  <si>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</si>
  <si>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</si>
  <si>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</si>
  <si>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</si>
  <si>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</si>
  <si>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</si>
  <si>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</si>
  <si>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</si>
  <si>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</si>
  <si>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</si>
  <si>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</si>
  <si>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</si>
  <si>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</si>
  <si>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</si>
  <si>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</si>
  <si>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</si>
  <si>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</si>
  <si>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</si>
  <si>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</si>
  <si>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</si>
  <si>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</si>
  <si>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</si>
  <si>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</si>
  <si>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</si>
  <si>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</si>
  <si>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</si>
  <si>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</si>
  <si>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</si>
  <si>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</si>
  <si>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</si>
  <si>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</si>
  <si>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</si>
  <si>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</si>
  <si>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</si>
  <si>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</si>
  <si>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</si>
  <si>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</si>
  <si>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</si>
  <si>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</si>
  <si>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</si>
  <si>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</si>
  <si>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</si>
  <si>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</si>
  <si>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</si>
  <si>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</si>
  <si>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</si>
  <si>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</si>
  <si>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</si>
  <si>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</si>
  <si>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</si>
  <si>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</si>
  <si>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</si>
  <si>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</si>
  <si>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</si>
  <si>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</si>
  <si>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</si>
  <si>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</si>
  <si>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</si>
  <si>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</si>
  <si>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</si>
  <si>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</si>
  <si>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</si>
  <si>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</si>
  <si>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</si>
  <si>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</si>
  <si>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</si>
  <si>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</si>
  <si>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</si>
  <si>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</si>
  <si>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</si>
  <si>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</si>
  <si>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</si>
  <si>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</si>
  <si>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</si>
  <si>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</si>
  <si>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</si>
  <si>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</si>
  <si>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</si>
  <si>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</si>
  <si>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</si>
  <si>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</si>
  <si>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</si>
  <si>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</si>
  <si>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</si>
  <si>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</si>
  <si>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</si>
  <si>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</si>
  <si>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</si>
  <si>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</si>
  <si>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</si>
  <si>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</si>
  <si>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</si>
  <si>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</si>
  <si>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</si>
  <si>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</si>
  <si>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</si>
  <si>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</si>
  <si>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</si>
  <si>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</si>
  <si>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</si>
  <si>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</si>
  <si>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</si>
  <si>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</si>
  <si>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</si>
  <si>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</si>
  <si>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</si>
  <si>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</si>
  <si>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</si>
  <si>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</si>
  <si>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</si>
  <si>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</si>
  <si>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</si>
  <si>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</si>
  <si>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</si>
  <si>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</si>
  <si>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</si>
  <si>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</si>
  <si>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</si>
  <si>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</si>
  <si>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</si>
  <si>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</si>
  <si>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</si>
  <si>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</si>
  <si>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</si>
  <si>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</si>
  <si>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</si>
  <si>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</si>
  <si>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</si>
  <si>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</si>
  <si>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</si>
  <si>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</si>
  <si>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</si>
  <si>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</si>
  <si>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</si>
  <si>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</si>
  <si>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</si>
  <si>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</si>
  <si>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</si>
  <si>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</si>
  <si>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</si>
  <si>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</si>
  <si>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</si>
  <si>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</si>
  <si>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</si>
  <si>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</si>
  <si>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</si>
  <si>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</si>
  <si>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</si>
  <si>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</si>
  <si>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</si>
  <si>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</si>
  <si>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</si>
  <si>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</si>
  <si>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</si>
  <si>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</si>
  <si>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</si>
  <si>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</si>
  <si>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</si>
  <si>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</si>
  <si>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</si>
  <si>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</si>
  <si>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</si>
  <si>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</si>
  <si>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</si>
  <si>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</si>
  <si>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</si>
  <si>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</si>
  <si>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</si>
  <si>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</si>
  <si>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</si>
  <si>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</si>
  <si>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</si>
  <si>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</si>
  <si>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</si>
  <si>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</si>
  <si>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</si>
  <si>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</si>
  <si>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</si>
  <si>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</si>
  <si>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</si>
  <si>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</si>
  <si>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</si>
  <si>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</si>
  <si>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</si>
  <si>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</si>
  <si>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</si>
  <si>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</si>
  <si>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</si>
  <si>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</si>
  <si>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</si>
  <si>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</si>
  <si>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</si>
  <si>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</si>
  <si>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</si>
  <si>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</si>
  <si>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</si>
  <si>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</si>
  <si>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</si>
  <si>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</si>
  <si>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</si>
  <si>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</si>
  <si>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</si>
  <si>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</si>
  <si>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</si>
  <si>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</si>
  <si>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</si>
  <si>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</si>
  <si>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</si>
  <si>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</si>
  <si>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</si>
  <si>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</si>
  <si>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</si>
  <si>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</si>
  <si>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</si>
  <si>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</si>
  <si>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</si>
  <si>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</si>
  <si>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</si>
  <si>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</si>
  <si>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</si>
  <si>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</si>
  <si>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</si>
  <si>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</si>
  <si>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</si>
  <si>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</si>
  <si>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</si>
  <si>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</si>
  <si>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</si>
  <si>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</si>
  <si>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</si>
  <si>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</si>
  <si>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</si>
  <si>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</si>
  <si>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</si>
  <si>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</si>
  <si>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</si>
  <si>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</si>
  <si>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</si>
  <si>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</si>
  <si>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</si>
  <si>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</si>
  <si>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</si>
  <si>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</si>
  <si>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</si>
  <si>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</si>
  <si>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</si>
  <si>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</si>
  <si>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</si>
  <si>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</si>
  <si>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</si>
  <si>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</si>
  <si>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</si>
  <si>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</si>
  <si>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</si>
  <si>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</si>
  <si>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</si>
  <si>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</si>
  <si>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</si>
  <si>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</si>
  <si>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</si>
  <si>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</si>
  <si>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</si>
  <si>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</si>
  <si>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</si>
  <si>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</si>
  <si>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</si>
  <si>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</si>
  <si>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</si>
  <si>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</si>
  <si>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</si>
  <si>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</si>
  <si>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</si>
  <si>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</si>
  <si>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</si>
  <si>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</si>
  <si>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</si>
  <si>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</si>
  <si>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</si>
  <si>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</si>
  <si>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</si>
  <si>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</si>
  <si>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</si>
  <si>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</si>
  <si>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</si>
  <si>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</si>
  <si>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</si>
  <si>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</si>
  <si>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</si>
  <si>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</si>
  <si>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</si>
  <si>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</si>
  <si>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</si>
  <si>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</si>
  <si>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</si>
  <si>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</si>
  <si>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</si>
  <si>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</si>
  <si>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</si>
  <si>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</si>
  <si>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</si>
  <si>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</si>
  <si>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</si>
  <si>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</si>
  <si>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</si>
  <si>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</si>
  <si>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</si>
  <si>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</si>
  <si>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</si>
  <si>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</si>
  <si>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</si>
  <si>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</si>
  <si>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</si>
  <si>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</si>
  <si>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</si>
  <si>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</si>
  <si>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</si>
  <si>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</si>
  <si>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</si>
  <si>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</si>
  <si>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</si>
  <si>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</si>
  <si>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</si>
  <si>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</si>
  <si>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</si>
  <si>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</si>
  <si>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</si>
  <si>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</si>
  <si>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</si>
  <si>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</si>
  <si>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</si>
  <si>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</si>
  <si>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</si>
  <si>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</si>
  <si>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</si>
  <si>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</si>
  <si>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</si>
  <si>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</si>
  <si>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</si>
  <si>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</si>
  <si>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</si>
  <si>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</si>
  <si>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</si>
  <si>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</si>
  <si>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</si>
  <si>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</si>
  <si>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</si>
  <si>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</si>
  <si>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</si>
  <si>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</si>
  <si>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</si>
  <si>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</si>
  <si>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</si>
  <si>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</si>
  <si>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</si>
  <si>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</si>
  <si>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</si>
  <si>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</si>
  <si>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</si>
  <si>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</si>
  <si>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</si>
  <si>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</si>
  <si>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</si>
  <si>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</si>
  <si>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</si>
  <si>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</si>
  <si>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</si>
  <si>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</si>
  <si>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</si>
  <si>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</si>
  <si>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</si>
  <si>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</si>
  <si>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</si>
  <si>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</si>
  <si>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</si>
  <si>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</si>
  <si>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</si>
  <si>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</si>
  <si>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</si>
  <si>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</si>
  <si>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</si>
  <si>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</si>
  <si>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</si>
  <si>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</si>
  <si>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</si>
  <si>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</si>
  <si>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</si>
  <si>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</si>
  <si>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</si>
  <si>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</si>
  <si>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</si>
  <si>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</si>
  <si>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</si>
  <si>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</si>
  <si>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</si>
  <si>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</si>
  <si>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</si>
  <si>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</si>
  <si>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</si>
  <si>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</si>
  <si>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</si>
  <si>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</si>
  <si>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</si>
  <si>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</si>
  <si>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</si>
  <si>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</si>
  <si>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</si>
  <si>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</si>
  <si>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</si>
  <si>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</si>
  <si>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</si>
  <si>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</si>
  <si>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</si>
  <si>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</si>
  <si>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</si>
  <si>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</si>
  <si>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</si>
  <si>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</si>
  <si>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</si>
  <si>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</si>
  <si>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</si>
  <si>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</si>
  <si>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</si>
  <si>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</si>
  <si>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</si>
  <si>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</si>
  <si>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</si>
  <si>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</si>
  <si>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</si>
  <si>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</si>
  <si>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</si>
  <si>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</si>
  <si>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</si>
  <si>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</si>
  <si>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</si>
  <si>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</si>
  <si>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</si>
  <si>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</si>
  <si>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</si>
  <si>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</si>
  <si>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</si>
  <si>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</si>
  <si>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</si>
  <si>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</si>
  <si>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</si>
  <si>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</si>
  <si>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</si>
  <si>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</si>
  <si>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</si>
  <si>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</si>
  <si>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</si>
  <si>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</si>
  <si>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</si>
  <si>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</si>
  <si>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</si>
  <si>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</si>
  <si>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</si>
  <si>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</si>
  <si>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</si>
  <si>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</si>
  <si>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</si>
  <si>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</si>
  <si>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</si>
  <si>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</si>
  <si>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</si>
  <si>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</si>
  <si>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</si>
  <si>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</si>
  <si>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</si>
  <si>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</si>
  <si>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</si>
  <si>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</si>
  <si>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</si>
  <si>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</si>
  <si>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</si>
  <si>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</si>
  <si>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</si>
  <si>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</si>
  <si>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</si>
  <si>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</si>
  <si>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</si>
  <si>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</si>
  <si>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</si>
  <si>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</si>
  <si>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</si>
  <si>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</si>
  <si>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</si>
  <si>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</si>
  <si>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</si>
  <si>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</si>
  <si>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</si>
  <si>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</si>
  <si>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</si>
  <si>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</si>
  <si>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</si>
  <si>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</si>
  <si>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</si>
  <si>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</si>
  <si>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</si>
  <si>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</si>
  <si>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</si>
  <si>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</si>
  <si>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</si>
  <si>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</si>
  <si>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</si>
  <si>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</si>
  <si>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</si>
  <si>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</si>
  <si>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</si>
  <si>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</si>
  <si>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</si>
  <si>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</si>
  <si>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</si>
  <si>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</si>
  <si>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</si>
  <si>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</si>
  <si>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</si>
  <si>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</si>
  <si>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</si>
  <si>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</si>
  <si>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</si>
  <si>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</si>
  <si>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</si>
  <si>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</si>
  <si>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</si>
  <si>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</si>
  <si>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</si>
  <si>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</si>
  <si>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</si>
  <si>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</si>
  <si>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</si>
  <si>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</si>
  <si>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</si>
  <si>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</si>
  <si>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</si>
  <si>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</si>
  <si>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</si>
  <si>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</si>
  <si>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</si>
  <si>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</si>
  <si>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</si>
  <si>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</si>
  <si>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</si>
  <si>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</si>
  <si>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</si>
  <si>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</si>
  <si>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</si>
  <si>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</si>
  <si>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</si>
  <si>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</si>
  <si>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</si>
  <si>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</si>
  <si>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</si>
  <si>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</si>
  <si>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</si>
  <si>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</si>
  <si>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</si>
  <si>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</si>
  <si>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</si>
  <si>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</si>
  <si>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</si>
  <si>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</si>
  <si>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</si>
  <si>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</si>
  <si>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</si>
  <si>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</si>
  <si>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</si>
  <si>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</si>
  <si>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</si>
  <si>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</si>
  <si>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</si>
  <si>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</si>
  <si>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</si>
  <si>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</si>
  <si>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</si>
  <si>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</si>
  <si>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</si>
  <si>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</si>
  <si>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</si>
  <si>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</si>
  <si>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</si>
  <si>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</si>
  <si>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</si>
  <si>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</si>
  <si>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</si>
  <si>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</si>
  <si>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</si>
  <si>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</si>
  <si>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</si>
  <si>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</si>
  <si>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</si>
  <si>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</si>
  <si>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</si>
  <si>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</si>
  <si>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</si>
  <si>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</si>
  <si>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</si>
  <si>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</si>
  <si>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</si>
  <si>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</si>
  <si>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</si>
  <si>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</si>
  <si>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</si>
  <si>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</si>
  <si>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</si>
  <si>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</si>
  <si>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</si>
  <si>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</si>
  <si>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</si>
  <si>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</si>
  <si>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</si>
  <si>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</si>
  <si>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</si>
  <si>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</si>
  <si>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</si>
  <si>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</si>
  <si>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</si>
  <si>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</si>
  <si>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</si>
  <si>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</si>
  <si>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</si>
  <si>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</si>
  <si>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</si>
  <si>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</si>
  <si>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</si>
  <si>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</si>
  <si>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</si>
  <si>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</si>
  <si>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</si>
  <si>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</si>
  <si>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</si>
  <si>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</si>
  <si>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</si>
  <si>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</si>
  <si>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</si>
  <si>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</si>
  <si>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</si>
  <si>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</si>
  <si>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</si>
  <si>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</si>
  <si>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</si>
  <si>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</si>
  <si>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</si>
  <si>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</si>
  <si>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</si>
  <si>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</si>
  <si>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</si>
  <si>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</si>
  <si>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</si>
  <si>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</si>
  <si>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</si>
  <si>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</si>
  <si>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</si>
  <si>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</si>
  <si>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</si>
  <si>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</si>
  <si>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</si>
  <si>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</si>
  <si>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</si>
  <si>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</si>
  <si>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</si>
  <si>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</si>
  <si>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</si>
  <si>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</si>
  <si>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</si>
  <si>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</si>
  <si>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</si>
  <si>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</si>
  <si>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</si>
  <si>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</si>
  <si>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</si>
  <si>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</si>
  <si>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</si>
  <si>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</si>
  <si>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</si>
  <si>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</si>
  <si>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</si>
  <si>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</si>
  <si>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</si>
  <si>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</si>
  <si>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</si>
  <si>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</si>
  <si>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</si>
  <si>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</si>
  <si>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</si>
  <si>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</si>
  <si>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</si>
  <si>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</si>
  <si>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</si>
  <si>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</si>
  <si>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</si>
  <si>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</si>
  <si>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</si>
  <si>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</si>
  <si>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</si>
  <si>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</si>
  <si>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</si>
  <si>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</si>
  <si>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</si>
  <si>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</si>
  <si>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</si>
  <si>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</si>
  <si>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</si>
  <si>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</si>
  <si>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</si>
  <si>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</si>
  <si>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</si>
  <si>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</si>
  <si>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</si>
  <si>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</si>
  <si>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</si>
  <si>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</si>
  <si>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</si>
  <si>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</si>
  <si>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</si>
  <si>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</si>
  <si>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</si>
  <si>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</si>
  <si>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</si>
  <si>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</si>
  <si>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</si>
  <si>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</si>
  <si>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</si>
  <si>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</si>
  <si>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</si>
  <si>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</si>
  <si>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</si>
  <si>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</si>
  <si>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</si>
  <si>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</si>
  <si>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</si>
  <si>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</si>
  <si>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</si>
  <si>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</si>
  <si>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</si>
  <si>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</si>
  <si>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</si>
  <si>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</si>
  <si>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</si>
  <si>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</si>
  <si>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</si>
  <si>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</si>
  <si>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</si>
  <si>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</si>
  <si>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</si>
  <si>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</si>
  <si>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</si>
  <si>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</si>
  <si>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</si>
  <si>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</si>
  <si>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</si>
  <si>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</si>
  <si>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</si>
  <si>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</si>
  <si>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</si>
  <si>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</si>
  <si>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</si>
  <si>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</si>
  <si>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</si>
  <si>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</si>
  <si>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</si>
  <si>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</si>
  <si>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</si>
  <si>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</si>
  <si>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</si>
  <si>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</si>
  <si>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</si>
  <si>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</si>
  <si>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</si>
  <si>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</si>
  <si>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</si>
  <si>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</si>
  <si>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</si>
  <si>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</si>
  <si>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</si>
  <si>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</si>
  <si>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</si>
  <si>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</si>
  <si>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</si>
  <si>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</si>
  <si>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</si>
  <si>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</si>
  <si>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</si>
  <si>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</si>
  <si>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</si>
  <si>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</si>
  <si>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</si>
  <si>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</si>
  <si>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</si>
  <si>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</si>
  <si>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</si>
  <si>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</si>
  <si>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</si>
  <si>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</si>
  <si>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</si>
  <si>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</si>
  <si>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</si>
  <si>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</si>
  <si>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</si>
  <si>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</si>
  <si>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</si>
  <si>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</si>
  <si>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</si>
  <si>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</si>
  <si>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</si>
  <si>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</si>
  <si>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</si>
  <si>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</si>
  <si>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</si>
  <si>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</si>
  <si>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</si>
  <si>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</si>
  <si>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</si>
  <si>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</si>
  <si>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</si>
  <si>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</si>
  <si>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</si>
  <si>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</si>
  <si>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</si>
  <si>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</si>
  <si>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</si>
  <si>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</si>
  <si>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</si>
  <si>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</si>
  <si>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</si>
  <si>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</si>
  <si>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</si>
  <si>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</si>
  <si>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</si>
  <si>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</si>
  <si>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</si>
  <si>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</si>
  <si>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</si>
  <si>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</si>
  <si>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</si>
  <si>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</si>
  <si>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</si>
  <si>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</si>
  <si>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</si>
  <si>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</si>
  <si>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</si>
  <si>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</si>
  <si>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</si>
  <si>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</si>
  <si>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</si>
  <si>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</si>
  <si>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</si>
  <si>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</si>
  <si>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</si>
  <si>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</si>
  <si>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</si>
  <si>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</si>
  <si>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</si>
  <si>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</si>
  <si>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</si>
  <si>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</si>
  <si>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</si>
  <si>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</si>
  <si>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</si>
  <si>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</si>
  <si>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</si>
  <si>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</si>
  <si>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</si>
  <si>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</si>
  <si>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</si>
  <si>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</si>
  <si>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</si>
  <si>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</si>
  <si>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</si>
  <si>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</si>
  <si>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</si>
  <si>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</si>
  <si>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</si>
  <si>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</si>
  <si>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</si>
  <si>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</si>
  <si>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</si>
  <si>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</si>
  <si>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</si>
  <si>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</si>
  <si>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</si>
  <si>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</si>
  <si>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</si>
  <si>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</si>
  <si>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</si>
  <si>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</si>
  <si>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</si>
  <si>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</si>
  <si>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</si>
  <si>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</si>
  <si>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</si>
  <si>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</si>
  <si>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</si>
  <si>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</si>
  <si>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</si>
  <si>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</si>
  <si>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</si>
  <si>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</si>
  <si>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</si>
  <si>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</si>
  <si>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</si>
  <si>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</si>
  <si>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</si>
  <si>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</si>
  <si>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</si>
  <si>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</si>
  <si>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</si>
  <si>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</si>
  <si>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</si>
  <si>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</si>
  <si>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</si>
  <si>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</si>
  <si>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</si>
  <si>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</si>
  <si>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</si>
  <si>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</si>
  <si>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</si>
  <si>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</si>
  <si>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</si>
  <si>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</si>
  <si>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</si>
  <si>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</si>
  <si>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</si>
  <si>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</si>
  <si>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</si>
  <si>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</si>
  <si>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</si>
  <si>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</si>
  <si>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</si>
  <si>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</si>
  <si>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</si>
  <si>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</si>
  <si>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</si>
  <si>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</si>
  <si>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</si>
  <si>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</si>
  <si>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</si>
  <si>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</si>
  <si>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</si>
  <si>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</si>
  <si>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</si>
  <si>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</si>
  <si>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</si>
  <si>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</si>
  <si>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</si>
  <si>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</si>
  <si>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</si>
  <si>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</si>
  <si>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</si>
  <si>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</si>
  <si>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</si>
  <si>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</si>
  <si>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</si>
  <si>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</si>
  <si>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</si>
  <si>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</si>
  <si>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</si>
  <si>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</si>
  <si>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</si>
  <si>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</si>
  <si>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</si>
  <si>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</si>
  <si>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</si>
  <si>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</si>
  <si>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</si>
  <si>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</si>
  <si>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</si>
  <si>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</si>
  <si>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</si>
  <si>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</si>
  <si>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</si>
  <si>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</si>
  <si>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</si>
  <si>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</si>
  <si>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</si>
  <si>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</si>
  <si>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</si>
  <si>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</si>
  <si>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</si>
  <si>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</si>
  <si>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</si>
  <si>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</si>
  <si>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</si>
  <si>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</si>
  <si>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</si>
  <si>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</si>
  <si>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</si>
  <si>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</si>
  <si>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</si>
  <si>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</si>
  <si>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</si>
  <si>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</si>
  <si>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</si>
  <si>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</si>
  <si>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</si>
  <si>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</si>
  <si>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</si>
  <si>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</si>
  <si>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</si>
  <si>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</si>
  <si>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</si>
  <si>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</si>
  <si>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</si>
  <si>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</si>
  <si>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</si>
  <si>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</si>
  <si>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</si>
  <si>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</si>
  <si>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</si>
  <si>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</si>
  <si>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</si>
  <si>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</si>
  <si>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</si>
  <si>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</si>
  <si>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</si>
  <si>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</si>
  <si>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</si>
  <si>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</si>
  <si>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</si>
  <si>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</si>
  <si>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</si>
  <si>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</si>
  <si>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</si>
  <si>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</si>
  <si>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</si>
  <si>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</si>
  <si>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</si>
  <si>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</si>
  <si>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</si>
  <si>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</si>
  <si>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</si>
  <si>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</si>
  <si>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</si>
  <si>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</si>
  <si>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</si>
  <si>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</si>
  <si>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</si>
  <si>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</si>
  <si>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</si>
  <si>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</si>
  <si>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</si>
  <si>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</si>
  <si>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</si>
  <si>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</si>
  <si>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</si>
  <si>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</si>
  <si>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</si>
  <si>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</si>
  <si>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</si>
  <si>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</si>
  <si>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</si>
  <si>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</si>
  <si>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</si>
  <si>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</si>
  <si>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</si>
  <si>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</si>
  <si>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</si>
  <si>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</si>
  <si>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</si>
  <si>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</si>
  <si>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</si>
  <si>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</si>
  <si>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</si>
  <si>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</si>
  <si>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</si>
  <si>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</si>
  <si>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</si>
  <si>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</si>
  <si>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</si>
  <si>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</si>
  <si>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</si>
  <si>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</si>
  <si>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</si>
  <si>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</si>
  <si>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</si>
  <si>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</si>
  <si>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</si>
  <si>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</si>
  <si>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</si>
  <si>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</si>
  <si>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</si>
  <si>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</si>
  <si>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</si>
  <si>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</si>
  <si>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</si>
  <si>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</si>
  <si>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</si>
  <si>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</si>
  <si>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</si>
  <si>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</si>
  <si>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</si>
  <si>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</si>
  <si>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</si>
  <si>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</si>
  <si>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</si>
  <si>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</si>
  <si>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</si>
  <si>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</si>
  <si>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</si>
  <si>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</si>
  <si>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</si>
  <si>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</si>
  <si>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</si>
  <si>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</si>
  <si>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</si>
  <si>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</si>
  <si>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</si>
  <si>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</si>
  <si>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</si>
  <si>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</si>
  <si>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</si>
  <si>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</si>
  <si>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</si>
  <si>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</si>
  <si>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</si>
  <si>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</si>
  <si>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</si>
  <si>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</si>
  <si>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</si>
  <si>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</si>
  <si>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</si>
  <si>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</si>
  <si>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</si>
  <si>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</si>
  <si>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</si>
  <si>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</si>
  <si>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</si>
  <si>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</si>
  <si>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</si>
  <si>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</si>
  <si>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</si>
  <si>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</si>
  <si>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</si>
  <si>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</si>
  <si>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</si>
  <si>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</si>
  <si>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</si>
  <si>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</si>
  <si>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</si>
  <si>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</si>
  <si>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</si>
  <si>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</si>
  <si>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</si>
  <si>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</si>
  <si>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</si>
  <si>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</si>
  <si>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</si>
  <si>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</si>
  <si>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</si>
  <si>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</si>
  <si>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</si>
  <si>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</si>
  <si>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</si>
  <si>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</si>
  <si>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</si>
  <si>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</si>
  <si>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</si>
  <si>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</si>
  <si>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</si>
  <si>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</si>
  <si>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</si>
  <si>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</si>
  <si>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</si>
  <si>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</si>
  <si>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</si>
  <si>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</si>
  <si>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</si>
  <si>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</si>
  <si>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</si>
  <si>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</si>
  <si>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</si>
  <si>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</si>
  <si>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</si>
  <si>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</si>
  <si>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</si>
  <si>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</si>
  <si>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</si>
  <si>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</si>
  <si>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</si>
  <si>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</si>
  <si>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</si>
  <si>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</si>
  <si>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</si>
  <si>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</si>
  <si>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</si>
  <si>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</si>
  <si>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</si>
  <si>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</si>
  <si>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</si>
  <si>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</si>
  <si>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</si>
  <si>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</si>
  <si>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</si>
  <si>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</si>
  <si>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</si>
  <si>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</si>
  <si>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</si>
  <si>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</si>
  <si>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</si>
  <si>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</si>
  <si>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</si>
  <si>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</si>
  <si>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</si>
  <si>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</si>
  <si>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</si>
  <si>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</si>
  <si>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</si>
  <si>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</si>
  <si>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</si>
  <si>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</si>
  <si>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</si>
  <si>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</si>
  <si>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</si>
  <si>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</si>
  <si>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</si>
  <si>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</si>
  <si>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</si>
  <si>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</si>
  <si>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</si>
  <si>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</si>
  <si>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</si>
  <si>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</si>
  <si>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</si>
  <si>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</si>
  <si>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</si>
  <si>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</si>
  <si>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</si>
  <si>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</si>
  <si>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</si>
  <si>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</si>
  <si>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</si>
  <si>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</si>
  <si>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</si>
  <si>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</si>
  <si>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</si>
  <si>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</si>
  <si>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</si>
  <si>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</si>
  <si>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</si>
  <si>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</si>
  <si>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</si>
  <si>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</si>
  <si>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</si>
  <si>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</si>
  <si>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</si>
  <si>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</si>
  <si>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</si>
  <si>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</si>
  <si>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</si>
  <si>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</si>
  <si>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</si>
  <si>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</si>
  <si>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</si>
  <si>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</si>
  <si>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</si>
  <si>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</si>
  <si>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</si>
  <si>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</si>
  <si>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</si>
  <si>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</si>
  <si>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</si>
  <si>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</si>
  <si>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</si>
  <si>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</si>
  <si>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</si>
  <si>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</si>
  <si>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</si>
  <si>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</si>
  <si>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</si>
  <si>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</si>
  <si>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</si>
  <si>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</si>
  <si>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</si>
  <si>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</si>
  <si>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</si>
  <si>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</si>
  <si>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</si>
  <si>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</si>
  <si>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</si>
  <si>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</si>
  <si>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</si>
  <si>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</si>
  <si>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</si>
  <si>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</si>
  <si>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</si>
  <si>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</si>
  <si>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</si>
  <si>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</si>
  <si>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</si>
  <si>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</si>
  <si>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</si>
  <si>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</si>
  <si>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</si>
  <si>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</si>
  <si>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</si>
  <si>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</si>
  <si>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</si>
  <si>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</si>
  <si>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</si>
  <si>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</si>
  <si>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</si>
  <si>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</si>
  <si>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</si>
  <si>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</si>
  <si>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</si>
  <si>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</si>
  <si>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</si>
  <si>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</si>
  <si>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</si>
  <si>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</si>
  <si>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</si>
  <si>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</si>
  <si>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</si>
  <si>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</si>
  <si>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</si>
  <si>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</si>
  <si>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</si>
  <si>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</si>
  <si>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</si>
  <si>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</si>
  <si>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</si>
  <si>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</si>
  <si>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</si>
  <si>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</si>
  <si>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</si>
  <si>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</si>
  <si>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</si>
  <si>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</si>
  <si>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</si>
  <si>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</si>
  <si>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</si>
  <si>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</si>
  <si>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</si>
  <si>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</si>
  <si>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</si>
  <si>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</si>
  <si>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</si>
  <si>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</si>
  <si>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</si>
  <si>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</si>
  <si>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</si>
  <si>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</si>
  <si>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</si>
  <si>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</si>
  <si>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</si>
  <si>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</si>
  <si>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</si>
  <si>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</si>
  <si>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</si>
  <si>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</si>
  <si>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</si>
  <si>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</si>
  <si>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</si>
  <si>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</si>
  <si>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</si>
  <si>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</si>
  <si>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</si>
  <si>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</si>
  <si>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</si>
  <si>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</si>
  <si>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</si>
  <si>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</si>
  <si>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</si>
  <si>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</si>
  <si>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</si>
  <si>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</si>
  <si>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</si>
  <si>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</si>
  <si>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</si>
  <si>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</si>
  <si>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</si>
  <si>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</si>
  <si>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</si>
  <si>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</si>
  <si>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</si>
  <si>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</si>
  <si>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</si>
  <si>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</si>
  <si>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</si>
  <si>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</si>
  <si>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</si>
  <si>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</si>
  <si>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</si>
  <si>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</si>
  <si>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</si>
  <si>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</si>
  <si>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</si>
  <si>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</si>
  <si>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</si>
  <si>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</si>
  <si>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</si>
  <si>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</si>
  <si>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</si>
  <si>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</si>
  <si>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</si>
  <si>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</si>
  <si>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</si>
  <si>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</si>
  <si>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</si>
  <si>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</si>
  <si>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</si>
  <si>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</si>
  <si>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</si>
  <si>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</si>
  <si>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</si>
  <si>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</si>
  <si>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</si>
  <si>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</si>
  <si>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</si>
  <si>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</si>
  <si>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</si>
  <si>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</si>
  <si>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</si>
  <si>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</si>
  <si>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</si>
  <si>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</si>
  <si>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</si>
  <si>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</si>
  <si>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</si>
  <si>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</si>
  <si>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</si>
  <si>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</si>
  <si>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</si>
  <si>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</si>
  <si>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</si>
  <si>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</si>
  <si>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</si>
  <si>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</si>
  <si>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</si>
  <si>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</si>
  <si>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</si>
  <si>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</si>
  <si>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</si>
  <si>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</si>
  <si>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</si>
  <si>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</si>
  <si>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</si>
  <si>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</si>
  <si>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</si>
  <si>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</si>
  <si>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</si>
  <si>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</si>
  <si>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</si>
  <si>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</si>
  <si>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</si>
  <si>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</si>
  <si>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</si>
  <si>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</si>
  <si>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</si>
  <si>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</si>
  <si>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</si>
  <si>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</si>
  <si>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</si>
  <si>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</si>
  <si>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</si>
  <si>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</si>
  <si>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</si>
  <si>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</si>
  <si>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</si>
  <si>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</si>
  <si>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</si>
  <si>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</si>
  <si>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</si>
  <si>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</si>
  <si>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</si>
  <si>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</si>
  <si>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</si>
  <si>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</si>
  <si>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</si>
  <si>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</si>
  <si>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</si>
  <si>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</si>
  <si>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</si>
  <si>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</si>
  <si>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</si>
  <si>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</si>
  <si>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</si>
  <si>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</si>
  <si>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</si>
  <si>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</si>
  <si>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</si>
  <si>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</si>
  <si>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</si>
  <si>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</si>
  <si>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</si>
  <si>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</si>
  <si>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</si>
  <si>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</si>
  <si>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</si>
  <si>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</si>
  <si>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</si>
  <si>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</si>
  <si>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</si>
  <si>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</si>
  <si>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</si>
  <si>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</si>
  <si>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</si>
  <si>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</si>
  <si>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</si>
  <si>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</si>
  <si>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</si>
  <si>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</si>
  <si>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</si>
  <si>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</si>
  <si>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</si>
  <si>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</si>
  <si>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</si>
  <si>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</si>
  <si>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</si>
  <si>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</si>
  <si>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</si>
  <si>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</si>
  <si>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</si>
  <si>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</si>
  <si>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</si>
  <si>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</si>
  <si>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</si>
  <si>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</si>
  <si>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</si>
  <si>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</si>
  <si>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</si>
  <si>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</si>
  <si>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</si>
  <si>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</si>
  <si>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</si>
  <si>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</si>
  <si>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</si>
  <si>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</si>
  <si>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</si>
  <si>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</si>
  <si>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</si>
  <si>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</si>
  <si>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</si>
  <si>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</si>
  <si>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</si>
  <si>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</si>
  <si>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</si>
  <si>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</si>
  <si>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</si>
  <si>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</si>
  <si>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</si>
  <si>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</si>
  <si>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</si>
  <si>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</si>
  <si>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</si>
  <si>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</si>
  <si>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</si>
  <si>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</si>
  <si>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</si>
  <si>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</si>
  <si>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</si>
  <si>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</si>
  <si>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</si>
  <si>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</si>
  <si>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</si>
  <si>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</si>
  <si>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</si>
  <si>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</si>
  <si>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</si>
  <si>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</si>
  <si>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</si>
  <si>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</si>
  <si>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</si>
  <si>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</si>
  <si>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</si>
  <si>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</si>
  <si>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</si>
  <si>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</si>
  <si>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</si>
  <si>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</si>
  <si>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</si>
  <si>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</si>
  <si>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</si>
  <si>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</si>
  <si>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</si>
  <si>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</si>
  <si>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</si>
  <si>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</si>
  <si>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</si>
  <si>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</si>
  <si>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</si>
  <si>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</si>
  <si>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</si>
  <si>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</si>
  <si>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</si>
  <si>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</si>
  <si>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</si>
  <si>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</si>
  <si>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</si>
  <si>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</si>
  <si>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</si>
  <si>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</si>
  <si>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</si>
  <si>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</si>
  <si>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</si>
  <si>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</si>
  <si>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</si>
  <si>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</si>
  <si>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</si>
  <si>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</si>
  <si>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</si>
  <si>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</si>
  <si>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</si>
  <si>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</si>
  <si>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</si>
  <si>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</si>
  <si>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</si>
  <si>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</si>
  <si>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</si>
  <si>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</si>
  <si>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</si>
  <si>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</si>
  <si>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</si>
  <si>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</si>
  <si>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</si>
  <si>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</si>
  <si>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</si>
  <si>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</si>
  <si>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</si>
  <si>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</si>
  <si>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</si>
  <si>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</si>
  <si>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</si>
  <si>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</si>
  <si>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</si>
  <si>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</si>
  <si>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</si>
  <si>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</si>
  <si>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</si>
  <si>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</si>
  <si>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</si>
  <si>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</si>
  <si>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</si>
  <si>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</si>
  <si>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</si>
  <si>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</si>
  <si>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</si>
  <si>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</si>
  <si>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</si>
  <si>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</si>
  <si>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</si>
  <si>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</si>
  <si>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</si>
  <si>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</si>
  <si>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</si>
  <si>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</si>
  <si>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</si>
  <si>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</si>
  <si>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</si>
  <si>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</si>
  <si>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</si>
  <si>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</si>
  <si>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</si>
  <si>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</si>
  <si>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</si>
  <si>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</si>
  <si>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</si>
  <si>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</si>
  <si>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</si>
  <si>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</si>
  <si>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</si>
  <si>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</si>
  <si>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</si>
  <si>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</si>
  <si>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</si>
  <si>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</si>
  <si>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</si>
  <si>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</si>
  <si>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</si>
  <si>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</si>
  <si>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</si>
  <si>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</si>
  <si>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</si>
  <si>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</si>
  <si>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</si>
  <si>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</si>
  <si>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</si>
  <si>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</si>
  <si>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</si>
  <si>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</si>
  <si>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</si>
  <si>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</si>
  <si>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</si>
  <si>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</si>
  <si>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</si>
  <si>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</si>
  <si>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</si>
  <si>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</si>
  <si>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</si>
  <si>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</si>
  <si>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</si>
  <si>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</si>
  <si>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</si>
  <si>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</si>
  <si>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</si>
  <si>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</si>
  <si>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</si>
  <si>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</si>
  <si>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</si>
  <si>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</si>
  <si>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</si>
  <si>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</si>
  <si>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</si>
  <si>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</si>
  <si>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</si>
  <si>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</si>
  <si>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</si>
  <si>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</si>
  <si>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</si>
  <si>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</si>
  <si>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</si>
  <si>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</si>
  <si>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</si>
  <si>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</si>
  <si>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</si>
  <si>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</si>
  <si>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</si>
  <si>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</si>
  <si>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</si>
  <si>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</si>
  <si>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</si>
  <si>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</si>
  <si>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</si>
  <si>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</si>
  <si>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</si>
  <si>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</si>
  <si>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</si>
  <si>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</si>
  <si>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</si>
  <si>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</si>
  <si>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</si>
  <si>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</si>
  <si>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</si>
  <si>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</si>
  <si>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</si>
  <si>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</si>
  <si>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</si>
  <si>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</si>
  <si>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</si>
  <si>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</si>
  <si>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</si>
  <si>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</si>
  <si>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</si>
  <si>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</si>
  <si>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</si>
  <si>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</si>
  <si>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</si>
  <si>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</si>
  <si>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</si>
  <si>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</si>
  <si>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</si>
  <si>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</si>
  <si>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</si>
  <si>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</si>
  <si>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</si>
  <si>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</si>
  <si>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</si>
  <si>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</si>
  <si>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</si>
  <si>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</si>
  <si>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</si>
  <si>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</si>
  <si>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</si>
  <si>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</si>
  <si>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</si>
  <si>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</si>
  <si>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</si>
  <si>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</si>
  <si>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</si>
  <si>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</si>
  <si>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</si>
  <si>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</si>
  <si>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</si>
  <si>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</si>
  <si>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</si>
  <si>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</si>
  <si>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</si>
  <si>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</si>
  <si>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</si>
  <si>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</si>
  <si>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</si>
  <si>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</si>
  <si>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</si>
  <si>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</si>
  <si>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</si>
  <si>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</si>
  <si>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</si>
  <si>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</si>
  <si>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</si>
  <si>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</si>
  <si>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</si>
  <si>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</si>
  <si>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</si>
  <si>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</si>
  <si>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</si>
  <si>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</si>
  <si>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</si>
  <si>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</si>
  <si>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</si>
  <si>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</si>
  <si>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</si>
  <si>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</si>
  <si>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</si>
  <si>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</si>
  <si>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</si>
  <si>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</si>
  <si>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</si>
  <si>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</si>
  <si>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</si>
  <si>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</si>
  <si>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</si>
  <si>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</si>
  <si>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</si>
  <si>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</si>
  <si>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</si>
  <si>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</si>
  <si>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</si>
  <si>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</si>
  <si>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</si>
  <si>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</si>
  <si>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</si>
  <si>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</si>
  <si>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</si>
  <si>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</si>
  <si>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</si>
  <si>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</si>
  <si>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</si>
  <si>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</si>
  <si>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</si>
  <si>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</si>
  <si>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</si>
  <si>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</si>
  <si>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</si>
  <si>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</si>
  <si>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</si>
  <si>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</si>
  <si>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</si>
  <si>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</si>
  <si>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</si>
  <si>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</si>
  <si>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</si>
  <si>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</si>
  <si>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</si>
  <si>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</si>
  <si>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</si>
  <si>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</si>
  <si>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</si>
  <si>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</si>
  <si>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</si>
  <si>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</si>
  <si>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</si>
  <si>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</si>
  <si>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</si>
  <si>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</si>
  <si>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</si>
  <si>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</si>
  <si>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</si>
  <si>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</si>
  <si>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</si>
  <si>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</si>
  <si>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</si>
  <si>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</si>
  <si>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</si>
  <si>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</si>
  <si>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</si>
  <si>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</si>
  <si>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</si>
  <si>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</si>
  <si>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</si>
  <si>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</si>
  <si>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</si>
  <si>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</si>
  <si>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</si>
  <si>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</si>
  <si>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</si>
  <si>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</si>
  <si>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</si>
  <si>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</si>
  <si>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</si>
  <si>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</si>
  <si>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</si>
  <si>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</si>
  <si>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</si>
  <si>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</si>
  <si>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</si>
  <si>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</si>
  <si>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</si>
  <si>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</si>
  <si>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</si>
  <si>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</si>
  <si>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</si>
  <si>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</si>
  <si>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</si>
  <si>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</si>
  <si>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</si>
  <si>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</si>
  <si>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</si>
  <si>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</si>
  <si>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</si>
  <si>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</si>
  <si>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</si>
  <si>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</si>
  <si>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</si>
  <si>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</si>
  <si>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</si>
  <si>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</si>
  <si>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</si>
  <si>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</si>
  <si>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</si>
  <si>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</si>
  <si>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</si>
  <si>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</si>
  <si>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</si>
  <si>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</si>
  <si>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</si>
  <si>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</si>
  <si>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</si>
  <si>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</si>
  <si>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</si>
  <si>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</si>
  <si>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</si>
  <si>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</si>
  <si>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</si>
  <si>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</si>
  <si>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</si>
  <si>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</si>
  <si>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</si>
  <si>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</si>
  <si>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</si>
  <si>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</si>
  <si>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</si>
  <si>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</si>
  <si>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</si>
  <si>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</si>
  <si>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</si>
  <si>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</si>
  <si>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</si>
  <si>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</si>
  <si>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</si>
  <si>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</si>
  <si>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</si>
  <si>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</si>
  <si>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</si>
  <si>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</si>
  <si>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</si>
  <si>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</si>
  <si>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</si>
  <si>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</si>
  <si>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</si>
  <si>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</si>
  <si>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</si>
  <si>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</si>
  <si>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</si>
  <si>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</si>
  <si>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</si>
  <si>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</si>
  <si>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</si>
  <si>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</si>
  <si>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</si>
  <si>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</si>
  <si>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</si>
  <si>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</si>
  <si>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</si>
  <si>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</si>
  <si>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</si>
  <si>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</si>
  <si>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</si>
  <si>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</si>
  <si>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</si>
  <si>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</si>
  <si>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</si>
  <si>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</si>
  <si>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</si>
  <si>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</si>
  <si>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</si>
  <si>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</si>
  <si>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</si>
  <si>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</si>
  <si>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</si>
  <si>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</si>
  <si>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</si>
  <si>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</si>
  <si>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</si>
  <si>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</si>
  <si>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</si>
  <si>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</si>
  <si>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</si>
  <si>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</si>
  <si>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</si>
  <si>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</si>
  <si>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</si>
  <si>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</si>
  <si>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</si>
  <si>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</si>
  <si>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</si>
  <si>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</si>
  <si>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</si>
  <si>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</si>
  <si>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</si>
  <si>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</si>
  <si>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</si>
  <si>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</si>
  <si>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</si>
  <si>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</si>
  <si>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</si>
  <si>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</si>
  <si>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</si>
  <si>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</si>
  <si>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</si>
  <si>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</si>
  <si>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</si>
  <si>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</si>
  <si>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</si>
  <si>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</si>
  <si>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</si>
  <si>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</si>
  <si>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</si>
  <si>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</si>
  <si>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</si>
  <si>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</si>
  <si>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</si>
  <si>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</si>
  <si>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</si>
  <si>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</si>
  <si>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</si>
  <si>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</si>
  <si>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</si>
  <si>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</si>
  <si>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</si>
  <si>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</si>
  <si>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</si>
  <si>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</si>
  <si>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</si>
  <si>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</si>
  <si>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</si>
  <si>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</si>
  <si>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</si>
  <si>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</si>
  <si>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</si>
  <si>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</si>
  <si>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</si>
  <si>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</si>
  <si>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</si>
  <si>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</si>
  <si>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</si>
  <si>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</si>
  <si>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</si>
  <si>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</si>
  <si>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</si>
  <si>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</si>
  <si>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</si>
  <si>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</si>
  <si>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</si>
  <si>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</si>
  <si>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</si>
  <si>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</si>
  <si>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</si>
  <si>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</si>
  <si>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</si>
  <si>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</si>
  <si>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</si>
  <si>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</si>
  <si>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</si>
  <si>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</si>
  <si>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</si>
  <si>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</si>
  <si>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</si>
  <si>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</si>
  <si>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</si>
  <si>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</si>
  <si>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</si>
  <si>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</si>
  <si>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</si>
  <si>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</si>
  <si>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</si>
  <si>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</si>
  <si>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</si>
  <si>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</si>
  <si>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</si>
  <si>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</si>
  <si>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</si>
  <si>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</si>
  <si>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</si>
  <si>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</si>
  <si>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</si>
  <si>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</si>
  <si>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</si>
  <si>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</si>
  <si>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</si>
  <si>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</si>
  <si>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</si>
  <si>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</si>
  <si>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</si>
  <si>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</si>
  <si>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</si>
  <si>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</si>
  <si>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</si>
  <si>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</si>
  <si>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</si>
  <si>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</si>
  <si>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</si>
  <si>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</si>
  <si>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</si>
  <si>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</si>
  <si>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</si>
  <si>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</si>
  <si>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</si>
  <si>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</si>
  <si>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</si>
  <si>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</si>
  <si>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</si>
  <si>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</si>
  <si>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</si>
  <si>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</si>
  <si>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</si>
  <si>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</si>
  <si>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</si>
  <si>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</si>
  <si>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</si>
  <si>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</si>
  <si>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</si>
  <si>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</si>
  <si>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</si>
  <si>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</si>
  <si>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</si>
  <si>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</si>
  <si>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</si>
  <si>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</si>
  <si>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</si>
  <si>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</si>
  <si>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</si>
  <si>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</si>
  <si>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</si>
  <si>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</si>
  <si>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</si>
  <si>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</si>
  <si>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</si>
  <si>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</si>
  <si>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</si>
  <si>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</si>
  <si>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</si>
  <si>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</si>
  <si>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</si>
  <si>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</si>
  <si>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</si>
  <si>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</si>
  <si>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</si>
  <si>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</si>
  <si>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</si>
  <si>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</si>
  <si>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</si>
  <si>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</si>
  <si>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</si>
  <si>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</si>
  <si>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</si>
  <si>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</si>
  <si>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</si>
  <si>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</si>
  <si>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</si>
  <si>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</si>
  <si>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</si>
  <si>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</si>
  <si>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</si>
  <si>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</si>
  <si>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</si>
  <si>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</si>
  <si>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</si>
  <si>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</si>
  <si>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</si>
  <si>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</si>
  <si>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</si>
  <si>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</si>
  <si>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</si>
  <si>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</si>
  <si>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</si>
  <si>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</si>
  <si>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</si>
  <si>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</si>
  <si>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</si>
  <si>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</si>
  <si>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</si>
  <si>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</si>
  <si>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</si>
  <si>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</si>
  <si>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</si>
  <si>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</si>
  <si>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</si>
  <si>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</si>
  <si>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</si>
  <si>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</si>
  <si>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</si>
  <si>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</si>
  <si>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</si>
  <si>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</si>
  <si>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</si>
  <si>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</si>
  <si>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</si>
  <si>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</si>
  <si>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</si>
  <si>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</si>
  <si>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</si>
  <si>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</si>
  <si>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</si>
  <si>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</si>
  <si>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</si>
  <si>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</si>
  <si>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</si>
  <si>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</si>
  <si>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</si>
  <si>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</si>
  <si>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</si>
  <si>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</si>
  <si>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</si>
  <si>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</si>
  <si>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</si>
  <si>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</si>
  <si>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</si>
  <si>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</si>
  <si>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</si>
  <si>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</si>
  <si>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</si>
  <si>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</si>
  <si>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</si>
  <si>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</si>
  <si>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</si>
  <si>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</si>
  <si>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</si>
  <si>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</si>
  <si>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</si>
  <si>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</si>
  <si>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</si>
  <si>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</si>
  <si>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</si>
  <si>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</si>
  <si>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</si>
  <si>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</si>
  <si>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</si>
  <si>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</si>
  <si>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</si>
  <si>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</si>
  <si>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</si>
  <si>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</si>
  <si>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</si>
  <si>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</si>
  <si>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</si>
  <si>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</si>
  <si>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</si>
  <si>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</si>
  <si>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</si>
  <si>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</si>
  <si>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</si>
  <si>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</si>
  <si>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</si>
  <si>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</si>
  <si>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</si>
  <si>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</si>
  <si>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</si>
  <si>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</si>
  <si>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</si>
  <si>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</si>
  <si>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</si>
  <si>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</si>
  <si>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</si>
  <si>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</si>
  <si>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</si>
  <si>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</si>
  <si>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</si>
  <si>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</si>
  <si>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</si>
  <si>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</si>
  <si>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</si>
  <si>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</si>
  <si>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</si>
  <si>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</si>
  <si>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</si>
  <si>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</si>
  <si>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</si>
  <si>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</si>
  <si>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</si>
  <si>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</si>
  <si>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</si>
  <si>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</si>
  <si>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</si>
  <si>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</si>
  <si>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</si>
  <si>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</si>
  <si>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</si>
  <si>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</si>
  <si>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</si>
  <si>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</si>
  <si>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</si>
  <si>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</si>
  <si>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</si>
  <si>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</si>
  <si>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</si>
  <si>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</si>
  <si>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</si>
  <si>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</si>
  <si>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</si>
  <si>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</si>
  <si>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</si>
  <si>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</si>
  <si>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</si>
  <si>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</si>
  <si>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</si>
  <si>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</si>
  <si>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</si>
  <si>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</si>
  <si>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</si>
  <si>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</si>
  <si>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</si>
  <si>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</si>
  <si>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</si>
  <si>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</si>
  <si>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</si>
  <si>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</si>
  <si>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</si>
  <si>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</si>
  <si>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</si>
  <si>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</si>
  <si>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</si>
  <si>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</si>
  <si>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</si>
  <si>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</si>
  <si>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</si>
  <si>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</si>
  <si>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</si>
  <si>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</si>
  <si>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</si>
  <si>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</si>
  <si>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</si>
  <si>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</si>
  <si>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</si>
  <si>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</si>
  <si>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</si>
  <si>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</si>
  <si>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</si>
  <si>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</si>
  <si>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</si>
  <si>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</si>
  <si>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</si>
  <si>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</si>
  <si>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</si>
  <si>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</si>
  <si>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</si>
  <si>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</si>
  <si>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</si>
  <si>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</si>
  <si>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</si>
  <si>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</si>
  <si>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</si>
  <si>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</si>
  <si>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</si>
  <si>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</si>
  <si>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</si>
  <si>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</si>
  <si>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</si>
  <si>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</si>
  <si>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</si>
  <si>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</si>
  <si>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</si>
  <si>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</si>
  <si>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</si>
  <si>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</si>
  <si>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</si>
  <si>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</si>
  <si>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</si>
  <si>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</si>
  <si>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</si>
  <si>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</si>
  <si>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</si>
  <si>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</si>
  <si>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</si>
  <si>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</si>
  <si>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</si>
  <si>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</si>
  <si>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</si>
  <si>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</si>
  <si>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</si>
  <si>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</si>
  <si>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</si>
  <si>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</si>
  <si>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</si>
  <si>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</si>
  <si>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</si>
  <si>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</si>
  <si>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</si>
  <si>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</si>
  <si>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</si>
  <si>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</si>
  <si>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</si>
  <si>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</si>
  <si>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</si>
  <si>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</si>
  <si>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</si>
  <si>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</si>
  <si>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</si>
  <si>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</si>
  <si>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</si>
  <si>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</si>
  <si>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</si>
  <si>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</si>
  <si>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</si>
  <si>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</si>
  <si>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</si>
  <si>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</si>
  <si>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</si>
  <si>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</si>
  <si>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</si>
  <si>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</si>
  <si>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</si>
  <si>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</si>
  <si>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</si>
  <si>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</si>
  <si>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</si>
  <si>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</si>
  <si>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</si>
  <si>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</si>
  <si>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</si>
  <si>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</si>
  <si>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</si>
  <si>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</si>
  <si>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</si>
  <si>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</si>
  <si>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</si>
  <si>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</si>
  <si>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</si>
  <si>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</si>
  <si>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</si>
  <si>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</si>
  <si>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</si>
  <si>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</si>
  <si>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</si>
  <si>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</si>
  <si>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</si>
  <si>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</si>
  <si>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</si>
  <si>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</si>
  <si>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</si>
  <si>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</si>
  <si>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</si>
  <si>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</si>
  <si>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</si>
  <si>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</si>
  <si>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</si>
  <si>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</si>
  <si>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</si>
  <si>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</si>
  <si>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</si>
  <si>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</si>
  <si>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</si>
  <si>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</si>
  <si>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</si>
  <si>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</si>
  <si>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</si>
  <si>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</si>
  <si>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</si>
  <si>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</si>
  <si>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</si>
  <si>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</si>
  <si>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</si>
  <si>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</si>
  <si>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</si>
  <si>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</si>
  <si>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</si>
  <si>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</si>
  <si>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</si>
  <si>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</si>
  <si>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</si>
  <si>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</si>
  <si>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</si>
  <si>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</si>
  <si>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</si>
  <si>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</si>
  <si>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</si>
  <si>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</si>
  <si>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</si>
  <si>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</si>
  <si>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</si>
  <si>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</si>
  <si>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</si>
  <si>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</si>
  <si>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</si>
  <si>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</si>
  <si>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</si>
  <si>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</si>
  <si>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</si>
  <si>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</si>
  <si>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</si>
  <si>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</si>
  <si>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</si>
  <si>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</si>
  <si>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</si>
  <si>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</si>
  <si>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</si>
  <si>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</si>
  <si>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</si>
  <si>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</si>
  <si>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</si>
  <si>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</si>
  <si>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</si>
  <si>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</si>
  <si>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</si>
  <si>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</si>
  <si>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</si>
  <si>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</si>
  <si>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</si>
  <si>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</si>
  <si>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</si>
  <si>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</si>
  <si>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</si>
  <si>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</si>
  <si>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</si>
  <si>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</si>
  <si>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</si>
  <si>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</si>
  <si>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</si>
  <si>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</si>
  <si>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</si>
  <si>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</si>
  <si>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</si>
  <si>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</si>
  <si>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</si>
  <si>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</si>
  <si>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</si>
  <si>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</si>
  <si>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</si>
  <si>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</si>
  <si>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</si>
  <si>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</si>
  <si>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</si>
  <si>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</si>
  <si>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</si>
  <si>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</si>
  <si>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</si>
  <si>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</si>
  <si>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</si>
  <si>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</si>
  <si>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</si>
  <si>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</si>
  <si>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</si>
  <si>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</si>
  <si>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</si>
  <si>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</si>
  <si>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</si>
  <si>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</si>
  <si>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</si>
  <si>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</si>
  <si>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</si>
  <si>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</si>
  <si>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</si>
  <si>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</si>
  <si>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</si>
  <si>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</si>
  <si>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</si>
  <si>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</si>
  <si>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</si>
  <si>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</si>
  <si>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</si>
  <si>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</si>
  <si>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</si>
  <si>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</si>
  <si>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</si>
  <si>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</si>
  <si>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</si>
  <si>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</si>
  <si>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</si>
  <si>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</si>
  <si>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</si>
  <si>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</si>
  <si>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</si>
  <si>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</si>
  <si>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</si>
  <si>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</si>
  <si>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</si>
  <si>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</si>
  <si>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</si>
  <si>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</si>
  <si>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</si>
  <si>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</si>
  <si>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</si>
  <si>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</si>
  <si>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</si>
  <si>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</si>
  <si>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</si>
  <si>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</si>
  <si>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</si>
  <si>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</si>
  <si>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</si>
  <si>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</si>
  <si>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</si>
  <si>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</si>
  <si>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</si>
  <si>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</si>
  <si>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</si>
  <si>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</si>
  <si>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</si>
  <si>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</si>
  <si>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</si>
  <si>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</si>
  <si>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</si>
  <si>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</si>
  <si>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</si>
  <si>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</si>
  <si>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</si>
  <si>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</si>
  <si>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</si>
  <si>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</si>
  <si>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</si>
  <si>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</si>
  <si>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</si>
  <si>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</si>
  <si>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</si>
  <si>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</si>
  <si>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</si>
  <si>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</si>
  <si>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</si>
  <si>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</si>
  <si>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</si>
  <si>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</si>
  <si>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</si>
  <si>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</si>
  <si>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</si>
  <si>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</si>
  <si>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</si>
  <si>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</si>
  <si>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</si>
  <si>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</si>
  <si>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</si>
  <si>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</si>
  <si>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</si>
  <si>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</si>
  <si>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</si>
  <si>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</si>
  <si>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</si>
  <si>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</si>
  <si>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</si>
  <si>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</si>
  <si>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</si>
  <si>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</si>
  <si>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</si>
  <si>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</si>
  <si>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</si>
  <si>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</si>
  <si>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</si>
  <si>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</si>
  <si>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</si>
  <si>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</si>
  <si>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</si>
  <si>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</si>
  <si>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</si>
  <si>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</si>
  <si>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</si>
  <si>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</si>
  <si>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</si>
  <si>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</si>
  <si>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</si>
  <si>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</si>
  <si>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</si>
  <si>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</si>
  <si>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</si>
  <si>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</si>
  <si>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</si>
  <si>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</si>
  <si>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</si>
  <si>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</si>
  <si>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</si>
  <si>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</si>
  <si>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</si>
  <si>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</si>
  <si>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</si>
  <si>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</si>
  <si>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</si>
  <si>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</si>
  <si>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</si>
  <si>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</si>
  <si>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</si>
  <si>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</si>
  <si>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</si>
  <si>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</si>
  <si>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</si>
  <si>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</si>
  <si>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</si>
  <si>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</si>
  <si>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</si>
  <si>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</si>
  <si>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</si>
  <si>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</si>
  <si>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</si>
  <si>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</si>
  <si>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</si>
  <si>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</si>
  <si>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</si>
  <si>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</si>
  <si>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</si>
  <si>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</si>
  <si>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</si>
  <si>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</si>
  <si>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</si>
  <si>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</si>
  <si>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</si>
  <si>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</si>
  <si>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</si>
  <si>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</si>
  <si>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</si>
  <si>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</si>
  <si>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</si>
  <si>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</si>
  <si>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</si>
  <si>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</si>
  <si>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</si>
  <si>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</si>
  <si>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</si>
  <si>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</si>
  <si>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</si>
  <si>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</si>
  <si>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</si>
  <si>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</si>
  <si>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</si>
  <si>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</si>
  <si>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</si>
  <si>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</si>
  <si>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</si>
  <si>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</si>
  <si>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</si>
  <si>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</si>
  <si>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</si>
  <si>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</si>
  <si>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</si>
  <si>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</si>
  <si>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</si>
  <si>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</si>
  <si>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</si>
  <si>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</si>
  <si>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</si>
  <si>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</si>
  <si>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</si>
  <si>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</si>
  <si>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</si>
  <si>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</si>
  <si>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</si>
  <si>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</si>
  <si>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</si>
  <si>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</si>
  <si>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</si>
  <si>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</si>
  <si>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</si>
  <si>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</si>
  <si>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</si>
  <si>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</si>
  <si>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</si>
  <si>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</si>
  <si>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</si>
  <si>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</si>
  <si>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</si>
  <si>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</si>
  <si>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</si>
  <si>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</si>
  <si>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</si>
  <si>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</si>
  <si>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</si>
  <si>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</si>
  <si>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</si>
  <si>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</si>
  <si>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</si>
  <si>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</si>
  <si>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</si>
  <si>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</si>
  <si>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</si>
  <si>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</si>
  <si>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</si>
  <si>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</si>
  <si>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</si>
  <si>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</si>
  <si>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</si>
  <si>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</si>
  <si>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</si>
  <si>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</si>
  <si>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</si>
  <si>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</si>
  <si>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</si>
  <si>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</si>
  <si>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</si>
  <si>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</si>
  <si>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</si>
  <si>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</si>
  <si>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</si>
  <si>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</si>
  <si>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</si>
  <si>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</si>
  <si>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</si>
  <si>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</si>
  <si>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</si>
  <si>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</si>
  <si>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</si>
  <si>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</si>
  <si>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</si>
  <si>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</si>
  <si>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</si>
  <si>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</si>
  <si>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</si>
  <si>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</si>
  <si>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</si>
  <si>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</si>
  <si>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</si>
  <si>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</si>
  <si>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</si>
  <si>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</si>
  <si>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</si>
  <si>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</si>
  <si>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</si>
  <si>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</si>
  <si>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</si>
  <si>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</si>
  <si>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</si>
  <si>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</si>
  <si>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</si>
  <si>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</si>
  <si>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</si>
  <si>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</si>
  <si>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</si>
  <si>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</si>
  <si>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</si>
  <si>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</si>
  <si>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</si>
  <si>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</si>
  <si>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</si>
  <si>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</si>
  <si>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</si>
  <si>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</si>
  <si>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</si>
  <si>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</si>
  <si>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</si>
  <si>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</si>
  <si>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</si>
  <si>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</si>
  <si>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</si>
  <si>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</si>
  <si>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</si>
  <si>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</si>
  <si>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</si>
  <si>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</si>
  <si>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</si>
  <si>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</si>
  <si>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</si>
  <si>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</si>
  <si>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</si>
  <si>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</si>
  <si>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</si>
  <si>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</si>
  <si>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</si>
  <si>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</si>
  <si>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</si>
  <si>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</si>
  <si>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</si>
  <si>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</si>
  <si>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</si>
  <si>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</si>
  <si>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</si>
  <si>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</si>
  <si>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</si>
  <si>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</si>
  <si>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</si>
  <si>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</si>
  <si>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</si>
  <si>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</si>
  <si>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</si>
  <si>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</si>
  <si>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</si>
  <si>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</si>
  <si>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</si>
  <si>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</si>
  <si>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</si>
  <si>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</si>
  <si>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</si>
  <si>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</si>
  <si>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</si>
  <si>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</si>
  <si>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</si>
  <si>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</si>
  <si>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</si>
  <si>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</si>
  <si>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</si>
  <si>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</si>
  <si>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</si>
  <si>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</si>
  <si>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</si>
  <si>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</si>
  <si>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</si>
  <si>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</si>
  <si>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</si>
  <si>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</si>
  <si>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</si>
  <si>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</si>
  <si>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</si>
  <si>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</si>
  <si>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</si>
  <si>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</si>
  <si>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</si>
  <si>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</si>
  <si>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</si>
  <si>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</si>
  <si>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</si>
  <si>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</si>
  <si>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</si>
  <si>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</si>
  <si>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</si>
  <si>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</si>
  <si>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</si>
  <si>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</si>
  <si>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</si>
  <si>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</si>
  <si>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</si>
  <si>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</si>
  <si>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</si>
  <si>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</si>
  <si>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</si>
  <si>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</si>
  <si>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</si>
  <si>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</si>
  <si>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</si>
  <si>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</si>
  <si>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</si>
  <si>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</si>
  <si>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</si>
  <si>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</si>
  <si>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</si>
  <si>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</si>
  <si>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</si>
  <si>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</si>
  <si>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</si>
  <si>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</si>
  <si>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</si>
  <si>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</si>
  <si>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</si>
  <si>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</si>
  <si>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</si>
  <si>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</si>
  <si>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</si>
  <si>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</si>
  <si>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</si>
  <si>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</si>
  <si>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</si>
  <si>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</si>
  <si>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</si>
  <si>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</si>
  <si>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</si>
  <si>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</si>
  <si>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</si>
  <si>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</si>
  <si>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</si>
  <si>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</si>
  <si>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</si>
  <si>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</si>
  <si>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</si>
  <si>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</si>
  <si>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</si>
  <si>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</si>
  <si>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</si>
  <si>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</si>
  <si>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</si>
  <si>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</si>
  <si>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</si>
  <si>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</si>
  <si>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</si>
  <si>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</si>
  <si>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</si>
  <si>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</si>
  <si>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</si>
  <si>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</si>
  <si>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</si>
  <si>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</si>
  <si>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</si>
  <si>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</si>
  <si>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</si>
  <si>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</si>
  <si>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</si>
  <si>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</si>
  <si>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</si>
  <si>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</si>
  <si>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</si>
  <si>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</si>
  <si>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</si>
  <si>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</si>
  <si>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</si>
  <si>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</si>
  <si>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</si>
  <si>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</si>
  <si>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</si>
  <si>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</si>
  <si>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</si>
  <si>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</si>
  <si>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</si>
  <si>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</si>
  <si>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</si>
  <si>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</si>
  <si>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</si>
  <si>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</si>
  <si>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</si>
  <si>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</si>
  <si>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</si>
  <si>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</si>
  <si>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</si>
  <si>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</si>
  <si>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</si>
  <si>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</si>
  <si>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</si>
  <si>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</si>
  <si>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</si>
  <si>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</si>
  <si>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</si>
  <si>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</si>
  <si>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</si>
  <si>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</si>
  <si>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</si>
  <si>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</si>
  <si>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</si>
  <si>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</si>
  <si>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</si>
  <si>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</si>
  <si>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</si>
  <si>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</si>
  <si>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</si>
  <si>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</si>
  <si>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</si>
  <si>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</si>
  <si>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</si>
  <si>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</si>
  <si>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</si>
  <si>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</si>
  <si>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</si>
  <si>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</si>
  <si>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</si>
  <si>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</si>
  <si>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</si>
  <si>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</si>
  <si>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</si>
  <si>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</si>
  <si>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</si>
  <si>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</si>
  <si>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</si>
  <si>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</si>
  <si>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</si>
  <si>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</si>
  <si>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</si>
  <si>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</si>
  <si>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</si>
  <si>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</si>
  <si>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</si>
  <si>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</si>
  <si>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</si>
  <si>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</si>
  <si>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</si>
  <si>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</si>
  <si>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</si>
  <si>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</si>
  <si>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</si>
  <si>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</si>
  <si>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</si>
  <si>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</si>
  <si>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</si>
  <si>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</si>
  <si>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</si>
  <si>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</si>
  <si>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</si>
  <si>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</si>
  <si>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</si>
  <si>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</si>
  <si>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</si>
  <si>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</si>
  <si>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</si>
  <si>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</si>
  <si>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</si>
  <si>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</si>
  <si>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</si>
  <si>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</si>
  <si>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</si>
  <si>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</si>
  <si>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</si>
  <si>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</si>
  <si>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</si>
  <si>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</si>
  <si>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</si>
  <si>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</si>
  <si>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</si>
  <si>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</si>
  <si>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</si>
  <si>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</si>
  <si>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</si>
  <si>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</si>
  <si>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</si>
  <si>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</si>
  <si>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</si>
  <si>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</si>
  <si>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</si>
  <si>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</si>
  <si>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</si>
  <si>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</si>
  <si>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</si>
  <si>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</si>
  <si>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</si>
  <si>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</si>
  <si>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</si>
  <si>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</si>
  <si>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</si>
  <si>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</si>
  <si>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</si>
  <si>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</si>
  <si>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</si>
  <si>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</si>
  <si>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</si>
  <si>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</si>
  <si>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</si>
  <si>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</si>
  <si>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</si>
  <si>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</si>
  <si>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</si>
  <si>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</si>
  <si>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</si>
  <si>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</si>
  <si>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</si>
  <si>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</si>
  <si>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</si>
  <si>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</si>
  <si>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</si>
  <si>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</si>
  <si>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</si>
  <si>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</si>
  <si>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</si>
  <si>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</si>
  <si>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</si>
  <si>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</si>
  <si>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</si>
  <si>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</si>
  <si>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</si>
  <si>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</si>
  <si>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</si>
  <si>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</si>
  <si>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</si>
  <si>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</si>
  <si>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</si>
  <si>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</si>
  <si>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</si>
  <si>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</si>
  <si>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</si>
  <si>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</si>
  <si>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</si>
  <si>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</si>
  <si>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</si>
  <si>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</si>
  <si>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</si>
  <si>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</si>
  <si>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</si>
  <si>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</si>
  <si>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</si>
  <si>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</si>
  <si>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</si>
  <si>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</si>
  <si>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</si>
  <si>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</si>
  <si>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</si>
  <si>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</si>
  <si>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</si>
  <si>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</si>
  <si>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</si>
  <si>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</si>
  <si>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</si>
  <si>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</si>
  <si>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</si>
  <si>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</si>
  <si>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</si>
  <si>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</si>
  <si>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</si>
  <si>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</si>
  <si>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</si>
  <si>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</si>
  <si>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</si>
  <si>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</si>
  <si>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</si>
  <si>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</si>
  <si>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</si>
  <si>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</si>
  <si>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</si>
  <si>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</si>
  <si>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</si>
  <si>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</si>
  <si>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</si>
  <si>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</si>
  <si>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</si>
  <si>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</si>
  <si>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</si>
  <si>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</si>
  <si>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</si>
  <si>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</si>
  <si>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</si>
  <si>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</si>
  <si>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</si>
  <si>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</si>
  <si>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</si>
  <si>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</si>
  <si>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</si>
  <si>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</si>
  <si>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</si>
  <si>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</si>
  <si>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</si>
  <si>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</si>
  <si>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</si>
  <si>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</si>
  <si>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</si>
  <si>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</si>
  <si>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</si>
  <si>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</si>
  <si>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</si>
  <si>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</si>
  <si>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</si>
  <si>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</si>
  <si>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</si>
  <si>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</si>
  <si>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</si>
  <si>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</si>
  <si>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</si>
  <si>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</si>
  <si>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</si>
  <si>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</si>
  <si>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</si>
  <si>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</si>
  <si>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</si>
  <si>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</si>
  <si>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</si>
  <si>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</si>
  <si>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</si>
  <si>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</si>
  <si>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</si>
  <si>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</si>
  <si>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</si>
  <si>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</si>
  <si>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</si>
  <si>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</si>
  <si>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</si>
  <si>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</si>
  <si>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</si>
  <si>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</si>
  <si>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</si>
  <si>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</si>
  <si>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</si>
  <si>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</si>
  <si>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</si>
  <si>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</si>
  <si>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</si>
  <si>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</si>
  <si>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</si>
  <si>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</si>
  <si>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</si>
  <si>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</si>
  <si>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</si>
  <si>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</si>
  <si>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</si>
  <si>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</si>
  <si>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</si>
  <si>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</si>
  <si>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</si>
  <si>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</si>
  <si>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</si>
  <si>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</si>
  <si>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</si>
  <si>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</si>
  <si>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</si>
  <si>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</si>
  <si>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</si>
  <si>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</si>
  <si>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</si>
  <si>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</si>
  <si>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</si>
  <si>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</si>
  <si>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</si>
  <si>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</si>
  <si>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</si>
  <si>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</si>
  <si>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</si>
  <si>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</si>
  <si>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</si>
  <si>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</si>
  <si>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</si>
  <si>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</si>
  <si>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</si>
  <si>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</si>
  <si>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</si>
  <si>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</si>
  <si>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</si>
  <si>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</si>
  <si>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</si>
  <si>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</si>
  <si>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</si>
  <si>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</si>
  <si>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</si>
  <si>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</si>
  <si>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</si>
  <si>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</si>
  <si>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</si>
  <si>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</si>
  <si>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</si>
  <si>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</si>
  <si>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</si>
  <si>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</si>
  <si>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</si>
  <si>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</si>
  <si>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</si>
  <si>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</si>
  <si>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</si>
  <si>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</si>
  <si>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</si>
  <si>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</si>
  <si>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</si>
  <si>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</si>
  <si>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</si>
  <si>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</si>
  <si>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</si>
  <si>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</si>
  <si>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</si>
  <si>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</si>
  <si>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</si>
  <si>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</si>
  <si>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</si>
  <si>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</si>
  <si>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</si>
  <si>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</si>
  <si>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</si>
  <si>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</si>
  <si>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</si>
  <si>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</si>
  <si>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</si>
  <si>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</si>
  <si>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</si>
  <si>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</si>
  <si>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</si>
  <si>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</si>
  <si>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</si>
  <si>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</si>
  <si>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</si>
  <si>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</si>
  <si>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</si>
  <si>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</si>
  <si>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</si>
  <si>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</si>
  <si>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</si>
  <si>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</si>
  <si>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</si>
  <si>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</si>
  <si>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</si>
  <si>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</si>
  <si>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</si>
  <si>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</si>
  <si>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</si>
  <si>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</si>
  <si>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</si>
  <si>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</si>
  <si>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</si>
  <si>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</si>
  <si>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</si>
  <si>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</si>
  <si>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</si>
  <si>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</si>
  <si>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</si>
  <si>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</si>
  <si>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</si>
  <si>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</si>
  <si>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</si>
  <si>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</si>
  <si>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</si>
  <si>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</si>
  <si>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</si>
  <si>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</si>
  <si>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</si>
  <si>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</si>
  <si>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</si>
  <si>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</si>
  <si>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</si>
  <si>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</si>
  <si>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</si>
  <si>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</si>
  <si>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</si>
  <si>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</si>
  <si>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</si>
  <si>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</si>
  <si>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</si>
  <si>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</si>
  <si>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</si>
  <si>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</si>
  <si>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</si>
  <si>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</si>
  <si>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</si>
  <si>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</si>
  <si>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</si>
  <si>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</si>
  <si>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</si>
  <si>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</si>
  <si>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</si>
  <si>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</si>
  <si>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</si>
  <si>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</si>
  <si>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</si>
  <si>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</si>
  <si>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</si>
  <si>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</si>
  <si>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</si>
  <si>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</si>
  <si>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</si>
  <si>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</si>
  <si>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</si>
  <si>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</si>
  <si>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</si>
  <si>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</si>
  <si>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</si>
  <si>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</si>
  <si>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</si>
  <si>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</si>
  <si>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</si>
  <si>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</si>
  <si>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</si>
  <si>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</si>
  <si>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</si>
  <si>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</si>
  <si>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</si>
  <si>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</si>
  <si>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</si>
  <si>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</si>
  <si>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</si>
  <si>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</si>
  <si>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</si>
  <si>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</si>
  <si>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</si>
  <si>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</si>
  <si>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</si>
  <si>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</si>
  <si>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</si>
  <si>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</si>
  <si>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</si>
  <si>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</si>
  <si>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</si>
  <si>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</si>
  <si>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</si>
  <si>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</si>
  <si>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</si>
  <si>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</si>
  <si>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</si>
  <si>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</si>
  <si>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</si>
  <si>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</si>
  <si>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</si>
  <si>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</si>
  <si>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</si>
  <si>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</si>
  <si>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</si>
  <si>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</si>
  <si>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</si>
  <si>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</si>
  <si>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</si>
  <si>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</si>
  <si>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</si>
  <si>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</si>
  <si>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</si>
  <si>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</si>
  <si>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</si>
  <si>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</si>
  <si>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</si>
  <si>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</si>
  <si>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</si>
  <si>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</si>
  <si>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</si>
  <si>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</si>
  <si>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</si>
  <si>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</si>
  <si>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</si>
  <si>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</si>
  <si>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</si>
  <si>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</si>
  <si>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</si>
  <si>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</si>
  <si>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</si>
  <si>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</si>
  <si>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</si>
  <si>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</si>
  <si>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</si>
  <si>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</si>
  <si>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</si>
  <si>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</si>
  <si>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</si>
  <si>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</si>
  <si>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</si>
  <si>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</si>
  <si>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</si>
  <si>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</si>
  <si>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</si>
  <si>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</si>
  <si>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</si>
  <si>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</si>
  <si>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</si>
  <si>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</si>
  <si>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</si>
  <si>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</si>
  <si>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</si>
  <si>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</si>
  <si>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</si>
  <si>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</si>
  <si>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</si>
  <si>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</si>
  <si>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</si>
  <si>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</si>
  <si>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</si>
  <si>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</si>
  <si>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</si>
  <si>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</si>
  <si>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</si>
  <si>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</si>
  <si>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</si>
  <si>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</si>
  <si>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</si>
  <si>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</si>
  <si>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</si>
  <si>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</si>
  <si>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</si>
  <si>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</si>
  <si>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</si>
  <si>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</si>
  <si>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</si>
  <si>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</si>
  <si>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</si>
  <si>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</si>
  <si>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</si>
  <si>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</si>
  <si>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</si>
  <si>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</si>
  <si>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</si>
  <si>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</si>
  <si>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</si>
  <si>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</si>
  <si>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</si>
  <si>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</si>
  <si>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</si>
  <si>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</si>
  <si>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</si>
  <si>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</si>
  <si>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</si>
  <si>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</si>
  <si>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</si>
  <si>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</si>
  <si>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</si>
  <si>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</si>
  <si>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</si>
  <si>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</si>
  <si>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</si>
  <si>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</si>
  <si>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</si>
  <si>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</si>
  <si>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</si>
  <si>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</si>
  <si>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</si>
  <si>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</si>
  <si>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</si>
  <si>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</si>
  <si>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</si>
  <si>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</si>
  <si>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</si>
  <si>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</si>
  <si>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</si>
  <si>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</si>
  <si>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</si>
  <si>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</si>
  <si>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</si>
  <si>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</si>
  <si>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</si>
  <si>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</si>
  <si>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</si>
  <si>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</si>
  <si>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</si>
  <si>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</si>
  <si>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</si>
  <si>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</si>
  <si>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</si>
  <si>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</si>
  <si>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</si>
  <si>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</si>
  <si>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</si>
  <si>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</si>
  <si>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</si>
  <si>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</si>
  <si>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</si>
  <si>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</si>
  <si>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</si>
  <si>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</si>
  <si>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</si>
  <si>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</si>
  <si>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</si>
  <si>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</si>
  <si>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</si>
  <si>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</si>
  <si>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</si>
  <si>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</si>
  <si>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</si>
  <si>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</si>
  <si>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</si>
  <si>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</si>
  <si>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</si>
  <si>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</si>
  <si>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</si>
  <si>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</si>
  <si>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</si>
  <si>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</si>
  <si>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</si>
  <si>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</si>
  <si>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</si>
  <si>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</si>
  <si>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</si>
  <si>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</si>
  <si>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</si>
  <si>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</si>
  <si>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</si>
  <si>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</si>
  <si>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</si>
  <si>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</si>
  <si>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</si>
  <si>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</si>
  <si>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</si>
  <si>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</si>
  <si>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</si>
  <si>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</si>
  <si>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</si>
  <si>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</si>
  <si>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</si>
  <si>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</si>
  <si>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</si>
  <si>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</si>
  <si>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</si>
  <si>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</si>
  <si>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</si>
  <si>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</si>
  <si>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</si>
  <si>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</si>
  <si>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</si>
  <si>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</si>
  <si>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</si>
  <si>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</si>
  <si>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</si>
  <si>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</si>
  <si>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</si>
  <si>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</si>
  <si>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</si>
  <si>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</si>
  <si>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</si>
  <si>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</si>
  <si>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</si>
  <si>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</si>
  <si>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</si>
  <si>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</si>
  <si>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</si>
  <si>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</si>
  <si>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</si>
  <si>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</si>
  <si>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</si>
  <si>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</si>
  <si>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</si>
  <si>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</si>
  <si>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</si>
  <si>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</si>
  <si>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</si>
  <si>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</si>
  <si>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</si>
  <si>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</si>
  <si>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</si>
  <si>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</si>
  <si>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</si>
  <si>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</si>
  <si>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</si>
  <si>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</si>
  <si>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</si>
  <si>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</si>
  <si>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</si>
  <si>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</si>
  <si>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</si>
  <si>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</si>
  <si>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</si>
  <si>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</si>
  <si>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</si>
  <si>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</si>
  <si>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</si>
  <si>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</si>
  <si>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</si>
  <si>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</si>
  <si>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</si>
  <si>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</si>
  <si>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</si>
  <si>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</si>
  <si>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</si>
  <si>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</si>
  <si>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</si>
  <si>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</si>
  <si>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</si>
  <si>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</si>
  <si>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</si>
  <si>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</si>
  <si>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</si>
  <si>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</si>
  <si>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</si>
  <si>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</si>
  <si>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</si>
  <si>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</si>
  <si>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</si>
  <si>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</si>
  <si>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</si>
  <si>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</si>
  <si>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</si>
  <si>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</si>
  <si>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</si>
  <si>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</si>
  <si>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</si>
  <si>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</si>
  <si>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</si>
  <si>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</si>
  <si>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</si>
  <si>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</si>
  <si>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</si>
  <si>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</si>
  <si>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</si>
  <si>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</si>
  <si>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</si>
  <si>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</si>
  <si>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</si>
  <si>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</si>
  <si>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</si>
  <si>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</si>
  <si>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</si>
  <si>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</si>
  <si>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</si>
  <si>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</si>
  <si>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</si>
  <si>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</si>
  <si>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</si>
  <si>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</si>
  <si>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</si>
  <si>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</si>
  <si>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</si>
  <si>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</si>
  <si>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</si>
  <si>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</si>
  <si>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</si>
  <si>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</si>
  <si>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</si>
  <si>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</si>
  <si>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</si>
  <si>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</si>
  <si>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</si>
  <si>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</si>
  <si>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</si>
  <si>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</si>
  <si>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</si>
  <si>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</si>
  <si>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</si>
  <si>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</si>
  <si>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</si>
  <si>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</si>
  <si>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</si>
  <si>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</si>
  <si>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</si>
  <si>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</si>
  <si>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</si>
  <si>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</si>
  <si>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</si>
  <si>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</si>
  <si>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</si>
  <si>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</si>
  <si>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</si>
  <si>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</si>
  <si>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</si>
  <si>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</si>
  <si>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</si>
  <si>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</si>
  <si>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</si>
  <si>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</si>
  <si>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</si>
  <si>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</si>
  <si>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</si>
  <si>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</si>
  <si>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</si>
  <si>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</si>
  <si>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</si>
  <si>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</si>
  <si>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</si>
  <si>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</si>
  <si>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</si>
  <si>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</si>
  <si>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</si>
  <si>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</si>
  <si>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</si>
  <si>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</si>
  <si>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</si>
  <si>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</si>
  <si>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</si>
  <si>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</si>
  <si>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</si>
  <si>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</si>
  <si>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</si>
  <si>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</si>
  <si>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</si>
  <si>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</si>
  <si>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</si>
  <si>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</si>
  <si>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</si>
  <si>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</si>
  <si>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</si>
  <si>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</si>
  <si>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</si>
  <si>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</si>
  <si>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</si>
  <si>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</si>
  <si>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</si>
  <si>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</si>
  <si>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</si>
  <si>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</si>
  <si>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</si>
  <si>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</si>
  <si>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</si>
  <si>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</si>
  <si>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</si>
  <si>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</si>
  <si>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</si>
  <si>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</si>
  <si>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</si>
  <si>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</si>
  <si>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</si>
  <si>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</si>
  <si>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</si>
  <si>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</si>
  <si>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</si>
  <si>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</si>
  <si>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</si>
  <si>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</si>
  <si>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</si>
  <si>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</si>
  <si>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</si>
  <si>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</si>
  <si>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</si>
  <si>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</si>
  <si>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</si>
  <si>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</si>
  <si>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</si>
  <si>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</si>
  <si>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</si>
  <si>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</si>
  <si>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</si>
  <si>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</si>
  <si>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</si>
  <si>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</si>
  <si>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</si>
  <si>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</si>
  <si>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</si>
  <si>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</si>
  <si>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</si>
  <si>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</si>
  <si>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</si>
  <si>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</si>
  <si>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</si>
  <si>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</si>
  <si>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</si>
  <si>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</si>
  <si>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</si>
  <si>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</si>
  <si>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</si>
  <si>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</si>
  <si>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</si>
  <si>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</si>
  <si>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</si>
  <si>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</si>
  <si>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</si>
  <si>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</si>
  <si>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</si>
  <si>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</si>
  <si>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</si>
  <si>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</si>
  <si>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</si>
  <si>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</si>
  <si>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</si>
  <si>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</si>
  <si>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</si>
  <si>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</si>
  <si>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</si>
  <si>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</si>
  <si>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</si>
  <si>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</si>
  <si>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</si>
  <si>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</si>
  <si>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</si>
  <si>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</si>
  <si>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</si>
  <si>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</si>
  <si>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</si>
  <si>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</si>
  <si>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</si>
  <si>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</si>
  <si>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</si>
  <si>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</si>
  <si>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</si>
  <si>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</si>
  <si>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</si>
  <si>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</si>
  <si>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</si>
  <si>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</si>
  <si>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</si>
  <si>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</si>
  <si>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</si>
  <si>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</si>
  <si>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</si>
  <si>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</si>
  <si>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</si>
  <si>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</si>
  <si>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</si>
  <si>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</si>
  <si>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</si>
  <si>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</si>
  <si>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</si>
  <si>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</si>
  <si>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</si>
  <si>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</si>
  <si>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</si>
  <si>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</si>
  <si>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</si>
  <si>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</si>
  <si>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</si>
  <si>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</si>
  <si>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</si>
  <si>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</si>
  <si>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</si>
  <si>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</si>
  <si>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</si>
  <si>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</si>
  <si>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</si>
  <si>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</si>
  <si>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</si>
  <si>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</si>
  <si>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</si>
  <si>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</si>
  <si>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</si>
  <si>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</si>
  <si>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</si>
  <si>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</si>
  <si>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</si>
  <si>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</si>
  <si>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</si>
  <si>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</si>
  <si>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</si>
  <si>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</si>
  <si>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</si>
  <si>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</si>
  <si>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</si>
  <si>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</si>
  <si>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</si>
  <si>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</si>
  <si>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</si>
  <si>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</si>
  <si>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</si>
  <si>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</si>
  <si>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</si>
  <si>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</si>
  <si>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</si>
  <si>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</si>
  <si>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</si>
  <si>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</si>
  <si>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</si>
  <si>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</si>
  <si>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</si>
  <si>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</si>
  <si>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</si>
  <si>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</si>
  <si>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</si>
  <si>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</si>
  <si>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</si>
  <si>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</si>
  <si>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</si>
  <si>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</si>
  <si>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</si>
  <si>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</si>
  <si>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</si>
  <si>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</si>
  <si>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</si>
  <si>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</si>
  <si>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</si>
  <si>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</si>
  <si>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</si>
  <si>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</si>
  <si>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</si>
  <si>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</si>
  <si>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</si>
  <si>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</si>
  <si>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</si>
  <si>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</si>
  <si>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</si>
  <si>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</si>
  <si>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</si>
  <si>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</si>
  <si>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</si>
  <si>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</si>
  <si>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</si>
  <si>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</si>
  <si>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</si>
  <si>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</si>
  <si>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</si>
  <si>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</si>
  <si>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</si>
  <si>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</si>
  <si>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</si>
  <si>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</si>
  <si>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</si>
  <si>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</si>
  <si>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</si>
  <si>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</si>
  <si>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</si>
  <si>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</si>
  <si>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</si>
  <si>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</si>
  <si>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</si>
  <si>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</si>
  <si>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</si>
  <si>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</si>
  <si>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</si>
  <si>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</si>
  <si>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</si>
  <si>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</si>
  <si>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</si>
  <si>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</si>
  <si>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</si>
  <si>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</si>
  <si>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</si>
  <si>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</si>
  <si>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</si>
  <si>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</si>
  <si>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</si>
  <si>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</si>
  <si>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</si>
  <si>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</si>
  <si>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</si>
  <si>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</si>
  <si>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</si>
  <si>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</si>
  <si>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</si>
  <si>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</si>
  <si>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</si>
  <si>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</si>
  <si>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</si>
  <si>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</si>
  <si>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</si>
  <si>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</si>
  <si>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</si>
  <si>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</si>
  <si>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</si>
  <si>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</si>
  <si>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</si>
  <si>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</si>
  <si>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</si>
  <si>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</si>
  <si>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</si>
  <si>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</si>
  <si>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</si>
  <si>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</si>
  <si>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</si>
  <si>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</si>
  <si>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</si>
  <si>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</si>
  <si>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</si>
  <si>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</si>
  <si>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</si>
  <si>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</si>
  <si>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</si>
  <si>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</si>
  <si>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</si>
  <si>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</si>
  <si>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</si>
  <si>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</si>
  <si>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</si>
  <si>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</si>
  <si>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</si>
  <si>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</si>
  <si>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</si>
  <si>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</si>
  <si>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</si>
  <si>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</si>
  <si>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</si>
  <si>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</si>
  <si>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</si>
  <si>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</si>
  <si>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</si>
  <si>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</si>
  <si>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</si>
  <si>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</si>
  <si>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</si>
  <si>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</si>
  <si>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</si>
  <si>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</si>
  <si>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</si>
  <si>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</si>
  <si>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</si>
  <si>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</si>
  <si>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</si>
  <si>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</si>
  <si>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</si>
  <si>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</si>
  <si>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</si>
  <si>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</si>
  <si>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</si>
  <si>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</si>
  <si>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</si>
  <si>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</si>
  <si>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</si>
  <si>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</si>
  <si>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</si>
  <si>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</si>
  <si>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</si>
  <si>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</si>
  <si>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</si>
  <si>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</si>
  <si>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</si>
  <si>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</si>
  <si>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</si>
  <si>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</si>
  <si>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</si>
  <si>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</si>
  <si>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</si>
  <si>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</si>
  <si>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</si>
  <si>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</si>
  <si>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</si>
  <si>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</si>
  <si>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</si>
  <si>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</si>
  <si>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</si>
  <si>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</si>
  <si>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</si>
  <si>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</si>
  <si>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</si>
  <si>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</si>
  <si>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</si>
  <si>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</si>
  <si>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</si>
  <si>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</si>
  <si>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</si>
  <si>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</si>
  <si>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</si>
  <si>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</si>
  <si>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</si>
  <si>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</si>
  <si>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</si>
  <si>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</si>
  <si>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</si>
  <si>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</si>
  <si>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</si>
  <si>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</si>
  <si>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</si>
  <si>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</si>
  <si>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</si>
  <si>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</si>
  <si>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</si>
  <si>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</si>
  <si>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</si>
  <si>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</si>
  <si>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</si>
  <si>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</si>
  <si>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</si>
  <si>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</si>
  <si>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</si>
  <si>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</si>
  <si>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</si>
  <si>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</si>
  <si>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</si>
  <si>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</si>
  <si>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</si>
  <si>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</si>
  <si>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</si>
  <si>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</si>
  <si>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</si>
  <si>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</si>
  <si>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</si>
  <si>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</si>
  <si>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</si>
  <si>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</si>
  <si>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</si>
  <si>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</si>
  <si>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</si>
  <si>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</si>
  <si>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</si>
  <si>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</si>
  <si>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</si>
  <si>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</si>
  <si>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</si>
  <si>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</si>
  <si>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</si>
  <si>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</si>
  <si>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</si>
  <si>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</si>
  <si>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</si>
  <si>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</si>
  <si>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</si>
  <si>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</si>
  <si>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</si>
  <si>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</si>
  <si>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</si>
  <si>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</si>
  <si>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</si>
  <si>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</si>
  <si>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</si>
  <si>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</si>
  <si>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</si>
  <si>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</si>
  <si>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</si>
  <si>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</si>
  <si>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</si>
  <si>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</si>
  <si>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</si>
  <si>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</si>
  <si>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</si>
  <si>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</si>
  <si>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</si>
  <si>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</si>
  <si>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</si>
  <si>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</si>
  <si>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</si>
  <si>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</si>
  <si>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</si>
  <si>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</si>
  <si>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</si>
  <si>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</si>
  <si>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</si>
  <si>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</si>
  <si>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</si>
  <si>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</si>
  <si>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</si>
  <si>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</si>
  <si>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</si>
  <si>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</si>
  <si>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</si>
  <si>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</si>
  <si>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</si>
  <si>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</si>
  <si>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</si>
  <si>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</si>
  <si>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</si>
  <si>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</si>
  <si>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</si>
  <si>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</si>
  <si>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</si>
  <si>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</si>
  <si>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</si>
  <si>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</si>
  <si>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</si>
  <si>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</si>
  <si>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</si>
  <si>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</si>
  <si>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</si>
  <si>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</si>
  <si>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</si>
  <si>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</si>
  <si>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</si>
  <si>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</si>
  <si>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</si>
  <si>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</si>
  <si>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</si>
  <si>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</si>
  <si>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</si>
  <si>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</si>
  <si>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</si>
  <si>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</si>
  <si>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</si>
  <si>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</si>
  <si>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</si>
  <si>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</si>
  <si>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</si>
  <si>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</si>
  <si>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</si>
  <si>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</si>
  <si>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</si>
  <si>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</si>
  <si>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</si>
  <si>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</si>
  <si>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</si>
  <si>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</si>
  <si>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</si>
  <si>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</si>
  <si>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</si>
  <si>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</si>
  <si>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</si>
  <si>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</si>
  <si>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</si>
  <si>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</si>
  <si>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</si>
  <si>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</si>
  <si>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</si>
  <si>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</si>
  <si>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</si>
  <si>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</si>
  <si>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</si>
  <si>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</si>
  <si>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</si>
  <si>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</si>
  <si>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</si>
  <si>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</si>
  <si>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</si>
  <si>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</si>
  <si>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</si>
  <si>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</si>
  <si>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</si>
  <si>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</si>
  <si>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</si>
  <si>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</si>
  <si>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</si>
  <si>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</si>
  <si>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</si>
  <si>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</si>
  <si>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</si>
  <si>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</si>
  <si>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</si>
  <si>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</si>
  <si>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</si>
  <si>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</si>
  <si>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</si>
  <si>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</si>
  <si>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</si>
  <si>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</si>
  <si>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</si>
  <si>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</si>
  <si>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</si>
  <si>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</si>
  <si>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</si>
  <si>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</si>
  <si>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</si>
  <si>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</si>
  <si>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</si>
  <si>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</si>
  <si>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</si>
  <si>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</si>
  <si>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</si>
  <si>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</si>
  <si>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</si>
  <si>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</si>
  <si>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</si>
  <si>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</si>
  <si>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</si>
  <si>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</si>
  <si>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</si>
  <si>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</si>
  <si>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</si>
  <si>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</si>
  <si>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</si>
  <si>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</si>
  <si>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</si>
  <si>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</si>
  <si>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</si>
  <si>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</si>
  <si>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</si>
  <si>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</si>
  <si>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</si>
  <si>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</si>
  <si>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</si>
  <si>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</si>
  <si>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</si>
  <si>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</si>
  <si>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</si>
  <si>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</si>
  <si>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</si>
  <si>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</si>
  <si>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</si>
  <si>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</si>
  <si>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</si>
  <si>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</si>
  <si>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</si>
  <si>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</si>
  <si>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</si>
  <si>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</si>
  <si>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</si>
  <si>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</si>
  <si>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</si>
  <si>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</si>
  <si>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</si>
  <si>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</si>
  <si>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</si>
  <si>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</si>
  <si>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</si>
  <si>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</si>
  <si>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</si>
  <si>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</si>
  <si>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</si>
  <si>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</si>
  <si>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</si>
  <si>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</si>
  <si>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</si>
  <si>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</si>
  <si>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</si>
  <si>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</si>
  <si>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</si>
  <si>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</si>
  <si>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</si>
  <si>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</si>
  <si>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</si>
  <si>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</si>
  <si>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</si>
  <si>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</si>
  <si>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</si>
  <si>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</si>
  <si>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</si>
  <si>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</si>
  <si>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</si>
  <si>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</si>
  <si>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</si>
  <si>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</si>
  <si>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</si>
  <si>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</si>
  <si>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</si>
  <si>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</si>
  <si>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</si>
  <si>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</si>
  <si>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</si>
  <si>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</si>
  <si>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</si>
  <si>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</si>
  <si>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</si>
  <si>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</si>
  <si>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</si>
  <si>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</si>
  <si>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</si>
  <si>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</si>
  <si>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</si>
  <si>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</si>
  <si>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</si>
  <si>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</si>
  <si>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</si>
  <si>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</si>
  <si>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</si>
  <si>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</si>
  <si>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</si>
  <si>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</si>
  <si>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</si>
  <si>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</si>
  <si>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</si>
  <si>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</si>
  <si>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</si>
  <si>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</si>
  <si>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</si>
  <si>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</si>
  <si>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</si>
  <si>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</si>
  <si>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</si>
  <si>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</si>
  <si>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</si>
  <si>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</si>
  <si>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</si>
  <si>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</si>
  <si>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</si>
  <si>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</si>
  <si>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</si>
  <si>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</si>
  <si>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</si>
  <si>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</si>
  <si>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</si>
  <si>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</si>
  <si>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</si>
  <si>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</si>
  <si>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</si>
  <si>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</si>
  <si>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</si>
  <si>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</si>
  <si>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</si>
  <si>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</si>
  <si>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</si>
  <si>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</si>
  <si>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</si>
  <si>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</si>
  <si>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</si>
  <si>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</si>
  <si>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</si>
  <si>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</si>
  <si>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</si>
  <si>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</si>
  <si>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</si>
  <si>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</si>
  <si>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</si>
  <si>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</si>
  <si>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</si>
  <si>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</si>
  <si>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</si>
  <si>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</si>
  <si>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</si>
  <si>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</si>
  <si>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</si>
  <si>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</si>
  <si>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</si>
  <si>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</si>
  <si>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</si>
  <si>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</si>
  <si>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</si>
  <si>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</si>
  <si>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</si>
  <si>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</si>
  <si>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</si>
  <si>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</si>
  <si>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</si>
  <si>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</si>
  <si>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</si>
  <si>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</si>
  <si>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</si>
  <si>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</si>
  <si>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</si>
  <si>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</si>
  <si>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</si>
  <si>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</si>
  <si>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</si>
  <si>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</si>
  <si>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</si>
  <si>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</si>
  <si>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</si>
  <si>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</si>
  <si>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</si>
  <si>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</si>
  <si>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</si>
  <si>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</si>
  <si>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</si>
  <si>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</si>
  <si>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</si>
  <si>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</si>
  <si>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</si>
  <si>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</si>
  <si>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</si>
  <si>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</si>
  <si>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</si>
  <si>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</si>
  <si>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</si>
  <si>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</si>
  <si>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</si>
  <si>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</si>
  <si>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</si>
  <si>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</si>
  <si>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</si>
  <si>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</si>
  <si>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</si>
  <si>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</si>
  <si>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</si>
  <si>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</si>
  <si>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</si>
  <si>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</si>
  <si>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</si>
  <si>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</si>
  <si>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</si>
  <si>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</si>
  <si>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</si>
  <si>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</si>
  <si>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</si>
  <si>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</si>
  <si>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</si>
  <si>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</si>
  <si>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</si>
  <si>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</si>
  <si>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</si>
  <si>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</si>
  <si>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</si>
  <si>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</si>
  <si>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</si>
  <si>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</si>
  <si>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</si>
  <si>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</si>
  <si>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</si>
  <si>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</si>
  <si>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</si>
  <si>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</si>
  <si>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</si>
  <si>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</si>
  <si>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</si>
  <si>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</si>
  <si>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</si>
  <si>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</si>
  <si>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</si>
  <si>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</si>
  <si>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</si>
  <si>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</si>
  <si>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</si>
  <si>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</si>
  <si>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</si>
  <si>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</si>
  <si>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</si>
  <si>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</si>
  <si>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</si>
  <si>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</si>
  <si>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</si>
  <si>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</si>
  <si>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</si>
  <si>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</si>
  <si>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</si>
  <si>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</si>
  <si>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</si>
  <si>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</si>
  <si>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</si>
  <si>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</si>
  <si>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</si>
  <si>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</si>
  <si>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</si>
  <si>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</si>
  <si>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</si>
  <si>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</si>
  <si>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</si>
  <si>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</si>
  <si>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</si>
  <si>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</si>
  <si>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</si>
  <si>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</si>
  <si>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</si>
  <si>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</si>
  <si>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</si>
  <si>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</si>
  <si>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</si>
  <si>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</si>
  <si>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</si>
  <si>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</si>
  <si>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</si>
  <si>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</si>
  <si>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</si>
  <si>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</si>
  <si>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</si>
  <si>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</si>
  <si>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</si>
  <si>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</si>
  <si>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</si>
  <si>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</si>
  <si>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</si>
  <si>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</si>
  <si>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</si>
  <si>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</si>
  <si>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</si>
  <si>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</si>
  <si>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</si>
  <si>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</si>
  <si>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</si>
  <si>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</si>
  <si>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</si>
  <si>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</si>
  <si>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</si>
  <si>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</si>
  <si>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</si>
  <si>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</si>
  <si>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</si>
  <si>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</si>
  <si>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</si>
  <si>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</si>
  <si>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</si>
  <si>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</si>
  <si>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</si>
  <si>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</si>
  <si>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</si>
  <si>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</si>
  <si>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</si>
  <si>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</si>
  <si>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</si>
  <si>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</si>
  <si>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</si>
  <si>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</si>
  <si>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</si>
  <si>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</si>
  <si>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</si>
  <si>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</si>
  <si>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</si>
  <si>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</si>
  <si>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</si>
  <si>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</si>
  <si>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</si>
  <si>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</si>
  <si>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</si>
  <si>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</si>
  <si>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</si>
  <si>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</si>
  <si>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</si>
  <si>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</si>
  <si>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</si>
  <si>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</si>
  <si>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</si>
  <si>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</si>
  <si>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</si>
  <si>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</si>
  <si>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</si>
  <si>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</si>
  <si>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</si>
  <si>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</si>
  <si>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</si>
  <si>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</si>
  <si>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</si>
  <si>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</si>
  <si>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</si>
  <si>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</si>
  <si>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</si>
  <si>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</si>
  <si>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</si>
  <si>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</si>
  <si>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</si>
  <si>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</si>
  <si>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</si>
  <si>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</si>
  <si>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</si>
  <si>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</si>
  <si>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</si>
  <si>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</si>
  <si>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</si>
  <si>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</si>
  <si>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</si>
  <si>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</si>
  <si>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</si>
  <si>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</si>
  <si>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</si>
  <si>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</si>
  <si>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</si>
  <si>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</si>
  <si>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</si>
  <si>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</si>
  <si>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</si>
  <si>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</si>
  <si>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</si>
  <si>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</si>
  <si>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</si>
  <si>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</si>
  <si>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</si>
  <si>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</si>
  <si>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</si>
  <si>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</si>
  <si>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</si>
  <si>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</si>
  <si>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</si>
  <si>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</si>
  <si>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</si>
  <si>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</si>
  <si>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</si>
  <si>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</si>
  <si>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</si>
  <si>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</si>
  <si>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</si>
  <si>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</si>
  <si>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</si>
  <si>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</si>
  <si>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</si>
  <si>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</si>
  <si>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</si>
  <si>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</si>
  <si>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</si>
  <si>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</si>
  <si>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</si>
  <si>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</si>
  <si>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</si>
  <si>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</si>
  <si>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</si>
  <si>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</si>
  <si>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</si>
  <si>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</si>
  <si>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</si>
  <si>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</si>
  <si>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</si>
  <si>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</si>
  <si>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</si>
  <si>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</si>
  <si>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</si>
  <si>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</si>
  <si>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</si>
  <si>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</si>
  <si>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</si>
  <si>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</si>
  <si>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</si>
  <si>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</si>
  <si>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</si>
  <si>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</si>
  <si>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</si>
  <si>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</si>
  <si>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</si>
  <si>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</si>
  <si>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</si>
  <si>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</si>
  <si>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</si>
  <si>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</si>
  <si>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</si>
  <si>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</si>
  <si>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</si>
  <si>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</si>
  <si>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</si>
  <si>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</si>
  <si>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</si>
  <si>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</si>
  <si>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</si>
  <si>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</si>
  <si>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</si>
  <si>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</si>
  <si>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</si>
  <si>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</si>
  <si>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</si>
  <si>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</si>
  <si>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</si>
  <si>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</si>
  <si>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</si>
  <si>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</si>
  <si>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</si>
  <si>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</si>
  <si>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</si>
  <si>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</si>
  <si>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</si>
  <si>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</si>
  <si>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</si>
  <si>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</si>
  <si>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</si>
  <si>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</si>
  <si>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</si>
  <si>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</si>
  <si>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</si>
  <si>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</si>
  <si>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</si>
  <si>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</si>
  <si>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</si>
  <si>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</si>
  <si>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</si>
  <si>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</si>
  <si>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</si>
  <si>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</si>
  <si>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</si>
  <si>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</si>
  <si>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</si>
  <si>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</si>
  <si>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</si>
  <si>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</si>
  <si>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</si>
  <si>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</si>
  <si>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</si>
  <si>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</si>
  <si>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</si>
  <si>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</si>
  <si>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</si>
  <si>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</si>
  <si>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</si>
  <si>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</si>
  <si>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</si>
  <si>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</si>
  <si>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</si>
  <si>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</si>
  <si>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</si>
  <si>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</si>
  <si>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</si>
  <si>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</si>
  <si>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</si>
  <si>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</si>
  <si>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</si>
  <si>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</si>
  <si>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</si>
  <si>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</si>
  <si>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</si>
  <si>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</si>
  <si>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</si>
  <si>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</si>
  <si>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</si>
  <si>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</si>
  <si>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</si>
  <si>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</si>
  <si>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</si>
  <si>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</si>
  <si>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</si>
  <si>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</si>
  <si>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</si>
  <si>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</si>
  <si>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</si>
  <si>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</si>
  <si>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</si>
  <si>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</si>
  <si>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</si>
  <si>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</si>
  <si>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</si>
  <si>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</si>
  <si>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</si>
  <si>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</si>
  <si>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</si>
  <si>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</si>
  <si>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</si>
  <si>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</si>
  <si>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</si>
  <si>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</si>
  <si>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</si>
  <si>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</si>
  <si>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</si>
  <si>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</si>
  <si>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</si>
  <si>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</si>
  <si>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</si>
  <si>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</si>
  <si>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</si>
  <si>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</si>
  <si>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</si>
  <si>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</si>
  <si>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</si>
  <si>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</si>
  <si>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</si>
  <si>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</si>
  <si>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</si>
  <si>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</si>
  <si>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</si>
  <si>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</si>
  <si>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</si>
  <si>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</si>
  <si>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</si>
  <si>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</si>
  <si>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</si>
  <si>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</si>
  <si>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</si>
  <si>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</si>
  <si>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</si>
  <si>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</si>
  <si>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</si>
  <si>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</si>
  <si>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</si>
  <si>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</si>
  <si>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</si>
  <si>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</si>
  <si>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</si>
  <si>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</si>
  <si>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</si>
  <si>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</si>
  <si>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</si>
  <si>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</si>
  <si>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</si>
  <si>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</si>
  <si>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</si>
  <si>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</si>
  <si>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</si>
  <si>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</si>
  <si>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</si>
  <si>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</si>
  <si>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</si>
  <si>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</si>
  <si>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</si>
  <si>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</si>
  <si>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</si>
  <si>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</si>
  <si>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</si>
  <si>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</si>
  <si>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</si>
  <si>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</si>
  <si>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</si>
  <si>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</si>
  <si>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</si>
  <si>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</si>
  <si>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</si>
  <si>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</si>
  <si>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</si>
  <si>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</si>
  <si>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</si>
  <si>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</si>
  <si>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</si>
  <si>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</si>
  <si>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</si>
  <si>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</si>
  <si>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</si>
  <si>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</si>
  <si>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</si>
  <si>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</si>
  <si>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</si>
  <si>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</si>
  <si>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</si>
  <si>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</si>
  <si>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</si>
  <si>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</si>
  <si>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</si>
  <si>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</si>
  <si>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</si>
  <si>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</si>
  <si>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</si>
  <si>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</si>
  <si>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</si>
  <si>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</si>
  <si>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</si>
  <si>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</si>
  <si>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</si>
  <si>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</si>
  <si>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</si>
  <si>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</si>
  <si>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</si>
  <si>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</si>
  <si>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</si>
  <si>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</si>
  <si>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</si>
  <si>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</si>
  <si>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</si>
  <si>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</si>
  <si>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</si>
  <si>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</si>
  <si>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</si>
  <si>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</si>
  <si>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</si>
  <si>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</si>
  <si>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</si>
  <si>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</si>
  <si>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</si>
  <si>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</si>
  <si>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</si>
  <si>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</si>
  <si>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</si>
  <si>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</si>
  <si>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</si>
  <si>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</si>
  <si>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</si>
  <si>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</si>
  <si>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</si>
  <si>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</si>
  <si>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</si>
  <si>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</si>
  <si>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</si>
  <si>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</si>
  <si>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</si>
  <si>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</si>
  <si>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</si>
  <si>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</si>
  <si>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</si>
  <si>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</si>
  <si>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</si>
  <si>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</si>
  <si>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</si>
  <si>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</si>
  <si>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</si>
  <si>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</si>
  <si>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</si>
  <si>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</si>
  <si>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</si>
  <si>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</si>
  <si>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</si>
  <si>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</si>
  <si>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</si>
  <si>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</si>
  <si>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</si>
  <si>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</si>
  <si>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</si>
  <si>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</si>
  <si>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</si>
  <si>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</si>
  <si>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</si>
  <si>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</si>
  <si>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</si>
  <si>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</si>
  <si>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</si>
  <si>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</si>
  <si>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</si>
  <si>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</si>
  <si>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</si>
  <si>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</si>
  <si>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</si>
  <si>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</si>
  <si>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</si>
  <si>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</si>
  <si>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</si>
  <si>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</si>
  <si>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</si>
  <si>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</si>
  <si>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</si>
  <si>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</si>
  <si>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</si>
  <si>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</si>
  <si>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</si>
  <si>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</si>
  <si>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</si>
  <si>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</si>
  <si>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</si>
  <si>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</si>
  <si>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</si>
  <si>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</si>
  <si>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</si>
  <si>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</si>
  <si>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</si>
  <si>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</si>
  <si>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</si>
  <si>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</si>
  <si>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</si>
  <si>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</si>
  <si>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</si>
  <si>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</si>
  <si>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</si>
  <si>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</si>
  <si>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</si>
  <si>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</si>
  <si>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</si>
  <si>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</si>
  <si>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</si>
  <si>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</si>
  <si>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</si>
  <si>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</si>
  <si>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</si>
  <si>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</si>
  <si>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</si>
  <si>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</si>
  <si>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</si>
  <si>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</si>
  <si>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</si>
  <si>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</si>
  <si>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</si>
  <si>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</si>
  <si>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</si>
  <si>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</si>
  <si>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</si>
  <si>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</si>
  <si>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</si>
  <si>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</si>
  <si>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</si>
  <si>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</si>
  <si>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</si>
  <si>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</si>
  <si>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</si>
  <si>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</si>
  <si>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</si>
  <si>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</si>
  <si>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</si>
  <si>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</si>
  <si>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</si>
  <si>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</si>
  <si>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</si>
  <si>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</si>
  <si>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</si>
  <si>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</si>
  <si>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</si>
  <si>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</si>
  <si>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</si>
  <si>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</si>
  <si>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</si>
  <si>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</si>
  <si>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</si>
  <si>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</si>
  <si>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</si>
  <si>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</si>
  <si>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</si>
  <si>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</si>
  <si>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</si>
  <si>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</si>
  <si>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</si>
  <si>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</si>
  <si>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</si>
  <si>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</si>
  <si>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</si>
  <si>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</si>
  <si>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</si>
  <si>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</si>
  <si>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</si>
  <si>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</si>
  <si>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</si>
  <si>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</si>
  <si>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</si>
  <si>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</si>
  <si>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</si>
  <si>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</si>
  <si>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</si>
  <si>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</si>
  <si>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</si>
  <si>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</si>
  <si>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</si>
  <si>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</si>
  <si>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</si>
  <si>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</si>
  <si>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</si>
  <si>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</si>
  <si>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</si>
  <si>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</si>
  <si>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</si>
  <si>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</si>
  <si>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</si>
  <si>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</si>
  <si>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</si>
  <si>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</si>
  <si>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</si>
  <si>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</si>
  <si>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</si>
  <si>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</si>
  <si>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</si>
  <si>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</si>
  <si>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</si>
  <si>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</si>
  <si>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</si>
  <si>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</si>
  <si>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</si>
  <si>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</si>
  <si>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</si>
  <si>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</si>
  <si>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</si>
  <si>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</si>
  <si>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</si>
  <si>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</si>
  <si>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</si>
  <si>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</si>
  <si>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</si>
  <si>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</si>
  <si>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</si>
  <si>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</si>
  <si>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</si>
  <si>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</si>
  <si>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</si>
  <si>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</si>
  <si>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</si>
  <si>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</si>
  <si>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</si>
  <si>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</si>
  <si>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</si>
  <si>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</si>
  <si>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</si>
  <si>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</si>
  <si>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</si>
  <si>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</si>
  <si>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</si>
  <si>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</si>
  <si>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</si>
  <si>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</si>
  <si>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</si>
  <si>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</si>
  <si>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</si>
  <si>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</si>
  <si>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</si>
  <si>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</si>
  <si>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</si>
  <si>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</si>
  <si>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</si>
  <si>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</si>
  <si>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</si>
  <si>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</si>
  <si>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</si>
  <si>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</si>
  <si>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</si>
  <si>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</si>
  <si>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</si>
  <si>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</si>
  <si>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</si>
  <si>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</si>
  <si>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</si>
  <si>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</si>
  <si>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</si>
  <si>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</si>
  <si>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</si>
  <si>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</si>
  <si>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</si>
  <si>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</si>
  <si>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</si>
  <si>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</si>
  <si>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</si>
  <si>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</si>
  <si>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</si>
  <si>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</si>
  <si>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</si>
  <si>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</si>
  <si>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</si>
  <si>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</si>
  <si>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</si>
  <si>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</si>
  <si>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</si>
  <si>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</si>
  <si>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</si>
  <si>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</si>
  <si>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</si>
  <si>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</si>
  <si>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</si>
  <si>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</si>
  <si>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</si>
  <si>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</si>
  <si>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</si>
  <si>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</si>
  <si>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</si>
  <si>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</si>
  <si>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</si>
  <si>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</si>
  <si>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</si>
  <si>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</si>
  <si>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</si>
  <si>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</si>
  <si>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</si>
  <si>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</si>
  <si>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</si>
  <si>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</si>
  <si>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</si>
  <si>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</si>
  <si>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</si>
  <si>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</si>
  <si>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</si>
  <si>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</si>
  <si>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</si>
  <si>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</si>
  <si>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</si>
  <si>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</si>
  <si>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</si>
  <si>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</si>
  <si>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</si>
  <si>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</si>
  <si>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</si>
  <si>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</si>
  <si>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</si>
  <si>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</si>
  <si>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</si>
  <si>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</si>
  <si>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</si>
  <si>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</si>
  <si>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</si>
  <si>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</si>
  <si>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</si>
  <si>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</si>
  <si>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</si>
  <si>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</si>
  <si>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</si>
  <si>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</si>
  <si>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</si>
  <si>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</si>
  <si>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</si>
  <si>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</si>
  <si>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</si>
  <si>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</si>
  <si>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</si>
  <si>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</si>
  <si>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</si>
  <si>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</si>
  <si>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</si>
  <si>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</si>
  <si>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</si>
  <si>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</si>
  <si>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</si>
  <si>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</si>
  <si>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</si>
  <si>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</si>
  <si>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</si>
  <si>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</si>
  <si>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</si>
  <si>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</si>
  <si>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</si>
  <si>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</si>
  <si>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</si>
  <si>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</si>
  <si>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</si>
  <si>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</si>
  <si>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</si>
  <si>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</si>
  <si>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</si>
  <si>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</si>
  <si>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</si>
  <si>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</si>
  <si>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</si>
  <si>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</si>
  <si>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</si>
  <si>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</si>
  <si>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</si>
  <si>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</si>
  <si>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</si>
  <si>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</si>
  <si>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</si>
  <si>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</si>
  <si>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</si>
  <si>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</si>
  <si>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</si>
  <si>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</si>
  <si>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</si>
  <si>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</si>
  <si>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</si>
  <si>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</si>
  <si>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</si>
  <si>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</si>
  <si>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</si>
  <si>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</si>
  <si>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</si>
  <si>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</si>
  <si>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</si>
  <si>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</si>
  <si>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</si>
  <si>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</si>
  <si>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</si>
  <si>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</si>
  <si>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</si>
  <si>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</si>
  <si>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</si>
  <si>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</si>
  <si>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</si>
  <si>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</si>
  <si>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</si>
  <si>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</si>
  <si>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</si>
  <si>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</si>
  <si>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</si>
  <si>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</si>
  <si>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</si>
  <si>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</si>
  <si>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</si>
  <si>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</si>
  <si>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</si>
  <si>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</si>
  <si>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</si>
  <si>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</si>
  <si>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</si>
  <si>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</si>
  <si>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</si>
  <si>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</si>
  <si>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</si>
  <si>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</si>
  <si>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</si>
  <si>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</si>
  <si>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</si>
  <si>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</si>
  <si>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</si>
  <si>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</si>
  <si>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</si>
  <si>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</si>
  <si>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</si>
  <si>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</si>
  <si>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</si>
  <si>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</si>
  <si>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</si>
  <si>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</si>
  <si>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</si>
  <si>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</si>
  <si>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</si>
  <si>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</si>
  <si>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</si>
  <si>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</si>
  <si>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</si>
  <si>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</si>
  <si>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</si>
  <si>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</si>
  <si>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</si>
  <si>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</si>
  <si>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</si>
  <si>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</si>
  <si>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</si>
  <si>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</si>
  <si>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</si>
  <si>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</si>
  <si>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</si>
  <si>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</si>
  <si>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</si>
  <si>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</si>
  <si>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</si>
  <si>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</si>
  <si>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</si>
  <si>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</si>
  <si>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</si>
  <si>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</si>
  <si>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</si>
  <si>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</si>
  <si>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</si>
  <si>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</si>
  <si>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</si>
  <si>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</si>
  <si>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</si>
  <si>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</si>
  <si>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</si>
  <si>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</si>
  <si>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</si>
  <si>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</si>
  <si>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</si>
  <si>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</si>
  <si>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</si>
  <si>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</si>
  <si>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</si>
  <si>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</si>
  <si>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</si>
  <si>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</si>
  <si>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</si>
  <si>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</si>
  <si>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</si>
  <si>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</si>
  <si>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</si>
  <si>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</si>
  <si>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</si>
  <si>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</si>
  <si>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</si>
  <si>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</si>
  <si>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</si>
  <si>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</si>
  <si>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</si>
  <si>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</si>
  <si>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</si>
  <si>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</si>
  <si>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</si>
  <si>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</si>
  <si>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</si>
  <si>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</si>
  <si>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</si>
  <si>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</si>
  <si>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</si>
  <si>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</si>
  <si>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</si>
  <si>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</si>
  <si>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</si>
  <si>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</si>
  <si>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</si>
  <si>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</si>
  <si>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</si>
  <si>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</si>
  <si>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</si>
  <si>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</si>
  <si>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</si>
  <si>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</si>
  <si>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</si>
  <si>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</si>
  <si>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</si>
  <si>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</si>
  <si>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</si>
  <si>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</si>
  <si>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</si>
  <si>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</si>
  <si>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</si>
  <si>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</si>
  <si>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</si>
  <si>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</si>
  <si>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</si>
  <si>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</si>
  <si>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</si>
  <si>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</si>
  <si>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</si>
  <si>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</si>
  <si>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</si>
  <si>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</si>
  <si>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</si>
  <si>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</si>
  <si>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</si>
  <si>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</si>
  <si>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</si>
  <si>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</si>
  <si>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</si>
  <si>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</si>
  <si>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</si>
  <si>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</si>
  <si>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</si>
  <si>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</si>
  <si>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</si>
  <si>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</si>
  <si>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</si>
  <si>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</si>
  <si>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</si>
  <si>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</si>
  <si>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</si>
  <si>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</si>
  <si>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</si>
  <si>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</si>
  <si>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</si>
  <si>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</si>
  <si>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</si>
  <si>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</si>
  <si>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</si>
  <si>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</si>
  <si>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</si>
  <si>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</si>
  <si>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</si>
  <si>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</si>
  <si>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</si>
  <si>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</si>
  <si>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</si>
  <si>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</si>
  <si>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</si>
  <si>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</si>
  <si>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</si>
  <si>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</si>
  <si>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</si>
  <si>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</si>
  <si>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</si>
  <si>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</si>
  <si>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</si>
  <si>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</si>
  <si>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</si>
  <si>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</si>
  <si>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</si>
  <si>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</si>
  <si>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</si>
  <si>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</si>
  <si>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</si>
  <si>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</si>
  <si>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</si>
  <si>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</si>
  <si>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</si>
  <si>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</si>
  <si>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</si>
  <si>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</si>
  <si>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</si>
  <si>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</si>
  <si>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</si>
  <si>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</si>
  <si>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</si>
  <si>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</si>
  <si>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</si>
  <si>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</si>
  <si>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</si>
  <si>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</si>
  <si>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</si>
  <si>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</si>
  <si>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</si>
  <si>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</si>
  <si>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</si>
  <si>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</si>
  <si>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</si>
  <si>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</si>
  <si>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</si>
  <si>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</si>
  <si>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</si>
  <si>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</si>
  <si>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</si>
  <si>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</si>
  <si>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</si>
  <si>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</si>
  <si>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</si>
  <si>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</si>
  <si>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</si>
  <si>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</si>
  <si>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</si>
  <si>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</si>
  <si>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</si>
  <si>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</si>
  <si>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</si>
  <si>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</si>
  <si>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</si>
  <si>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</si>
  <si>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</si>
  <si>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</si>
  <si>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</si>
  <si>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</si>
  <si>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</si>
  <si>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</si>
  <si>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</si>
  <si>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</si>
  <si>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</si>
  <si>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</si>
  <si>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</si>
  <si>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</si>
  <si>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</si>
  <si>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</si>
  <si>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</si>
  <si>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</si>
  <si>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</si>
  <si>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</si>
  <si>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</si>
  <si>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</si>
  <si>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</si>
  <si>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</si>
  <si>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</si>
  <si>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</si>
  <si>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</si>
  <si>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</si>
  <si>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</si>
  <si>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</si>
  <si>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</si>
  <si>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</si>
  <si>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</si>
  <si>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</si>
  <si>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</si>
  <si>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</si>
  <si>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</si>
  <si>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</si>
  <si>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</si>
  <si>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</si>
  <si>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</si>
  <si>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</si>
  <si>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</si>
  <si>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</si>
  <si>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</si>
  <si>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</si>
  <si>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</si>
  <si>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</si>
  <si>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</si>
  <si>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</si>
  <si>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</si>
  <si>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</si>
  <si>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</si>
  <si>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</si>
  <si>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</si>
  <si>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</si>
  <si>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</si>
  <si>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</si>
  <si>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</si>
  <si>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</si>
  <si>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</si>
  <si>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</si>
  <si>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</si>
  <si>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</si>
  <si>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</si>
  <si>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</si>
  <si>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</si>
  <si>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</si>
  <si>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</si>
  <si>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</si>
  <si>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</si>
  <si>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</si>
  <si>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</si>
  <si>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</si>
  <si>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</si>
  <si>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</si>
  <si>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</si>
  <si>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</si>
  <si>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</si>
  <si>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</si>
  <si>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</si>
  <si>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</si>
  <si>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</si>
  <si>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</si>
  <si>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</si>
  <si>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</si>
  <si>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</si>
  <si>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</si>
  <si>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</si>
  <si>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</si>
  <si>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</si>
  <si>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</si>
  <si>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</si>
  <si>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</si>
  <si>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</si>
  <si>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</si>
  <si>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</si>
  <si>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</si>
  <si>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</si>
  <si>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</si>
  <si>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</si>
  <si>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</si>
  <si>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</si>
  <si>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</si>
  <si>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</si>
  <si>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</si>
  <si>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</si>
  <si>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</si>
  <si>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</si>
  <si>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</si>
  <si>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</si>
  <si>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</si>
  <si>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</si>
  <si>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</si>
  <si>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</si>
  <si>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</si>
  <si>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</si>
  <si>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</si>
  <si>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</si>
  <si>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</si>
  <si>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</si>
  <si>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</si>
  <si>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</si>
  <si>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</si>
  <si>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</si>
  <si>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</si>
  <si>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</si>
  <si>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</si>
  <si>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</si>
  <si>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</si>
  <si>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</si>
  <si>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</si>
  <si>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</si>
  <si>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</si>
  <si>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</si>
  <si>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</si>
  <si>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</si>
  <si>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</si>
  <si>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</si>
  <si>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</si>
  <si>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</si>
  <si>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</si>
  <si>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</si>
  <si>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</si>
  <si>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</si>
  <si>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</si>
  <si>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</si>
  <si>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</si>
  <si>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</si>
  <si>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</si>
  <si>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</si>
  <si>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</si>
  <si>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</si>
  <si>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</si>
  <si>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</si>
  <si>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</si>
  <si>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</si>
  <si>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</si>
  <si>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</si>
  <si>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</si>
  <si>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</si>
  <si>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</si>
  <si>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</si>
  <si>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</si>
  <si>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</si>
  <si>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</si>
  <si>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</si>
  <si>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</si>
  <si>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</si>
  <si>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</si>
  <si>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</si>
  <si>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</si>
  <si>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</si>
  <si>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</si>
  <si>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</si>
  <si>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</si>
  <si>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</si>
  <si>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</si>
  <si>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</si>
  <si>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</si>
  <si>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</si>
  <si>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</si>
  <si>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</si>
  <si>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</si>
  <si>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</si>
  <si>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</si>
  <si>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</si>
  <si>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</si>
  <si>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</si>
  <si>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</si>
  <si>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</si>
  <si>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</si>
  <si>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</si>
  <si>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</si>
  <si>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</si>
  <si>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</si>
  <si>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</si>
  <si>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</si>
  <si>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</si>
  <si>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</si>
  <si>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</si>
  <si>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</si>
  <si>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</si>
  <si>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</si>
  <si>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</si>
  <si>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</si>
  <si>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</si>
  <si>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</si>
  <si>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</si>
  <si>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</si>
  <si>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</si>
  <si>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</si>
  <si>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</si>
  <si>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</si>
  <si>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</si>
  <si>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</si>
  <si>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</si>
  <si>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</si>
  <si>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</si>
  <si>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</si>
  <si>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</si>
  <si>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</si>
  <si>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</si>
  <si>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</si>
  <si>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</si>
  <si>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</si>
  <si>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</si>
  <si>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</si>
  <si>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</si>
  <si>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</si>
  <si>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</si>
  <si>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</si>
  <si>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</si>
  <si>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</si>
  <si>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</si>
  <si>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</si>
  <si>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</si>
  <si>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</si>
  <si>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</si>
  <si>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</si>
  <si>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</si>
  <si>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</si>
  <si>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</si>
  <si>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</si>
  <si>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</si>
  <si>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</si>
  <si>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</si>
  <si>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</si>
  <si>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</si>
  <si>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</si>
  <si>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</si>
  <si>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</si>
  <si>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</si>
  <si>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</si>
  <si>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</si>
  <si>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</si>
  <si>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</si>
  <si>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</si>
  <si>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</si>
  <si>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</si>
  <si>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</si>
  <si>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</si>
  <si>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</si>
  <si>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</si>
  <si>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</si>
  <si>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</si>
  <si>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</si>
  <si>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</si>
  <si>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</si>
  <si>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</si>
  <si>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</si>
  <si>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</si>
  <si>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</si>
  <si>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</si>
  <si>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</si>
  <si>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</si>
  <si>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</si>
  <si>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</si>
  <si>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</si>
  <si>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</si>
  <si>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</si>
  <si>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</si>
  <si>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</si>
  <si>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</si>
  <si>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</si>
  <si>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</si>
  <si>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</si>
  <si>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</si>
  <si>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</si>
  <si>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</si>
  <si>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</si>
  <si>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</si>
  <si>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</si>
  <si>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</si>
  <si>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</si>
  <si>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</si>
  <si>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</si>
  <si>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</si>
  <si>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</si>
  <si>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</si>
  <si>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</si>
  <si>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</si>
  <si>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</si>
  <si>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</si>
  <si>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</si>
  <si>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</si>
  <si>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</si>
  <si>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</si>
  <si>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</si>
  <si>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</si>
  <si>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</si>
  <si>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</si>
  <si>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</si>
  <si>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</si>
  <si>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</si>
  <si>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</si>
  <si>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</si>
  <si>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</si>
  <si>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</si>
  <si>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</si>
  <si>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</si>
  <si>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</si>
  <si>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</si>
  <si>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</si>
  <si>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</si>
  <si>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</si>
  <si>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</si>
  <si>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</si>
  <si>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</si>
  <si>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</si>
  <si>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</si>
  <si>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</si>
  <si>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</si>
  <si>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</si>
  <si>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</si>
  <si>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</si>
  <si>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</si>
  <si>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</si>
  <si>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</si>
  <si>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</si>
  <si>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</si>
  <si>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</si>
  <si>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</si>
  <si>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</si>
  <si>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</si>
  <si>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</si>
  <si>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</si>
  <si>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</si>
  <si>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</si>
  <si>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</si>
  <si>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</si>
  <si>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</si>
  <si>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</si>
  <si>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</si>
  <si>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</si>
  <si>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</si>
  <si>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</si>
  <si>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</si>
  <si>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</si>
  <si>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</si>
  <si>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</si>
  <si>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</si>
  <si>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</si>
  <si>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</si>
  <si>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</si>
  <si>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</si>
  <si>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</si>
  <si>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</si>
  <si>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</si>
  <si>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</si>
  <si>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</si>
  <si>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</si>
  <si>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</si>
  <si>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</si>
  <si>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</si>
  <si>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</si>
  <si>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</si>
  <si>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</si>
  <si>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</si>
  <si>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</si>
  <si>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</si>
  <si>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</si>
  <si>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</si>
  <si>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</si>
  <si>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</si>
  <si>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</si>
  <si>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</si>
  <si>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</si>
  <si>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</si>
  <si>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</si>
  <si>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</si>
  <si>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</si>
  <si>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</si>
  <si>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</si>
  <si>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</si>
  <si>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</si>
  <si>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</si>
  <si>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</si>
  <si>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</si>
  <si>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</si>
  <si>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</si>
  <si>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</si>
  <si>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</si>
  <si>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</si>
  <si>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</si>
  <si>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</si>
  <si>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</si>
  <si>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</si>
  <si>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</si>
  <si>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</si>
  <si>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</si>
  <si>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</si>
  <si>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</si>
  <si>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</si>
  <si>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</si>
  <si>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</si>
  <si>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</si>
  <si>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</si>
  <si>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</si>
  <si>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</si>
  <si>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</si>
  <si>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</si>
  <si>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</si>
  <si>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</si>
  <si>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</si>
  <si>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</si>
  <si>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</si>
  <si>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</si>
  <si>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</si>
  <si>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</si>
  <si>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</si>
  <si>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</si>
  <si>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</si>
  <si>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</si>
  <si>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</si>
  <si>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</si>
  <si>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</si>
  <si>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</si>
  <si>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</si>
  <si>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</si>
  <si>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</si>
  <si>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</si>
  <si>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</si>
  <si>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</si>
  <si>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</si>
  <si>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</si>
  <si>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</si>
  <si>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</si>
  <si>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</si>
  <si>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</si>
  <si>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</si>
  <si>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</si>
  <si>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</si>
  <si>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</si>
  <si>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</si>
  <si>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</si>
  <si>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</si>
  <si>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</si>
  <si>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</si>
  <si>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</si>
  <si>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</si>
  <si>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</si>
  <si>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</si>
  <si>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</si>
  <si>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</si>
  <si>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</si>
  <si>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</si>
  <si>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</si>
  <si>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</si>
  <si>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</si>
  <si>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</si>
  <si>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</si>
  <si>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</si>
  <si>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</si>
  <si>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</si>
  <si>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</si>
  <si>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</si>
  <si>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</si>
  <si>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</si>
  <si>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</si>
  <si>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</si>
  <si>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</si>
  <si>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</si>
  <si>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</si>
  <si>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</si>
  <si>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</si>
  <si>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</si>
  <si>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</si>
  <si>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</si>
  <si>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</si>
  <si>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</si>
  <si>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</si>
  <si>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</si>
  <si>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</si>
  <si>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</si>
  <si>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</si>
  <si>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</si>
  <si>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</si>
  <si>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</si>
  <si>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</si>
  <si>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</si>
  <si>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</si>
  <si>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</si>
  <si>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</si>
  <si>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</si>
  <si>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</si>
  <si>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</si>
  <si>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</si>
  <si>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</si>
  <si>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</si>
  <si>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</si>
  <si>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</si>
  <si>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</si>
  <si>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</si>
  <si>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</si>
  <si>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</si>
  <si>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</si>
  <si>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</si>
  <si>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</si>
  <si>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</si>
  <si>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</si>
  <si>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</si>
  <si>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</si>
  <si>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</si>
  <si>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</si>
  <si>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</si>
  <si>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</si>
  <si>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</si>
  <si>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</si>
  <si>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</si>
  <si>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</si>
  <si>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</si>
  <si>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</si>
  <si>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</si>
  <si>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</si>
  <si>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</si>
  <si>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</si>
  <si>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</si>
  <si>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</si>
  <si>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</si>
  <si>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</si>
  <si>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</si>
  <si>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</si>
  <si>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</si>
  <si>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</si>
  <si>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</si>
  <si>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</si>
  <si>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</si>
  <si>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</si>
  <si>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</si>
  <si>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</si>
  <si>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</si>
  <si>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</si>
  <si>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</si>
  <si>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</si>
  <si>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</si>
  <si>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</si>
  <si>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</si>
  <si>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</si>
  <si>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</si>
  <si>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</si>
  <si>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</si>
  <si>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</si>
  <si>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</si>
  <si>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</si>
  <si>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</si>
  <si>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</si>
  <si>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</si>
  <si>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</si>
  <si>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</si>
  <si>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</si>
  <si>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</si>
  <si>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</si>
  <si>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</si>
  <si>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</si>
  <si>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</si>
  <si>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</si>
  <si>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</si>
  <si>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</si>
  <si>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</si>
  <si>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</si>
  <si>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</si>
  <si>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</si>
  <si>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</si>
  <si>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</si>
  <si>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</si>
  <si>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</si>
  <si>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</si>
  <si>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</si>
  <si>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</si>
  <si>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</si>
  <si>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</si>
  <si>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</si>
  <si>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</si>
  <si>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</si>
  <si>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</si>
  <si>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</si>
  <si>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</si>
  <si>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</si>
  <si>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</si>
  <si>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</si>
  <si>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</si>
  <si>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</si>
  <si>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</si>
  <si>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</si>
  <si>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</si>
  <si>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</si>
  <si>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</si>
  <si>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</si>
  <si>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</si>
  <si>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</si>
  <si>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</si>
  <si>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</si>
  <si>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</si>
  <si>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</si>
  <si>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</si>
  <si>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</si>
  <si>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</si>
  <si>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</si>
  <si>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</si>
  <si>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</si>
  <si>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</si>
  <si>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</si>
  <si>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</si>
  <si>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</si>
  <si>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</si>
  <si>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</si>
  <si>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</si>
  <si>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</si>
  <si>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</si>
  <si>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</si>
  <si>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</si>
  <si>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</si>
  <si>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</si>
  <si>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</si>
  <si>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</si>
  <si>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</si>
  <si>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</si>
  <si>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</si>
  <si>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</si>
  <si>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</si>
  <si>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</si>
  <si>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</si>
  <si>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</si>
  <si>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</si>
  <si>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</si>
  <si>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</si>
  <si>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</si>
  <si>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</si>
  <si>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</si>
  <si>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</si>
  <si>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</si>
  <si>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</si>
  <si>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</si>
  <si>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</si>
  <si>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</si>
  <si>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</si>
  <si>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</si>
  <si>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</si>
  <si>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</si>
  <si>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</si>
  <si>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</si>
  <si>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</si>
  <si>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</si>
  <si>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</si>
  <si>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</si>
  <si>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</si>
  <si>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</si>
  <si>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</si>
  <si>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</si>
  <si>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</si>
  <si>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</si>
  <si>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</si>
  <si>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</si>
  <si>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</si>
  <si>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</si>
  <si>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</si>
  <si>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</si>
  <si>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</si>
  <si>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</si>
  <si>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</si>
  <si>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</si>
  <si>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</si>
  <si>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</si>
  <si>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</si>
  <si>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</si>
  <si>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</si>
  <si>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</si>
  <si>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</si>
  <si>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</si>
  <si>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</si>
  <si>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</si>
  <si>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</si>
  <si>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</si>
  <si>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</si>
  <si>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</si>
  <si>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</si>
  <si>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</si>
  <si>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</si>
  <si>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</si>
  <si>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</si>
  <si>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</si>
  <si>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</si>
  <si>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</si>
  <si>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</si>
  <si>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</si>
  <si>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</si>
  <si>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</si>
  <si>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</si>
  <si>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</si>
  <si>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</si>
  <si>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</si>
  <si>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</si>
  <si>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</si>
  <si>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</si>
  <si>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</si>
  <si>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</si>
  <si>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</si>
  <si>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</si>
  <si>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</si>
  <si>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</si>
  <si>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</si>
  <si>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</si>
  <si>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</si>
  <si>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</si>
  <si>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</si>
  <si>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</si>
  <si>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</si>
  <si>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</si>
  <si>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</si>
  <si>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</si>
  <si>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</si>
  <si>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</si>
  <si>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</si>
  <si>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</si>
  <si>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</si>
  <si>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</si>
  <si>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</si>
  <si>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</si>
  <si>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</si>
  <si>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</si>
  <si>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</si>
  <si>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</si>
  <si>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</si>
  <si>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</si>
  <si>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</si>
  <si>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</si>
  <si>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</si>
  <si>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</si>
  <si>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</si>
  <si>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</si>
  <si>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</si>
  <si>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</si>
  <si>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</si>
  <si>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</si>
  <si>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</si>
  <si>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</si>
  <si>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</si>
  <si>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</si>
  <si>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</si>
  <si>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</si>
  <si>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</si>
  <si>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</si>
  <si>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</si>
  <si>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</si>
  <si>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</si>
  <si>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</si>
  <si>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</si>
  <si>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</si>
  <si>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</si>
  <si>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</si>
  <si>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</si>
  <si>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</si>
  <si>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</si>
  <si>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</si>
  <si>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</si>
  <si>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</si>
  <si>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</si>
  <si>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</si>
  <si>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</si>
  <si>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</si>
  <si>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</si>
  <si>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</si>
  <si>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</si>
  <si>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</si>
  <si>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</si>
  <si>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</si>
  <si>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</si>
  <si>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</si>
  <si>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</si>
  <si>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</si>
  <si>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</si>
  <si>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</si>
  <si>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</si>
  <si>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</si>
  <si>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</si>
  <si>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</si>
  <si>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</si>
  <si>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</si>
  <si>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</si>
  <si>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</si>
  <si>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</si>
  <si>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</si>
  <si>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</si>
  <si>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</si>
  <si>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</si>
  <si>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</si>
  <si>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</si>
  <si>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</si>
  <si>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</si>
  <si>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</si>
  <si>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</si>
  <si>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</si>
  <si>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</si>
  <si>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</si>
  <si>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</si>
  <si>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</si>
  <si>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</si>
  <si>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</si>
  <si>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</si>
  <si>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</si>
  <si>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</si>
  <si>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</si>
  <si>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</si>
  <si>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</si>
  <si>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</si>
  <si>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</si>
  <si>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</si>
  <si>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</si>
  <si>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</si>
  <si>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</si>
  <si>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</si>
  <si>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</si>
  <si>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</si>
  <si>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</si>
  <si>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</si>
  <si>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</si>
  <si>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</si>
  <si>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</si>
  <si>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</si>
  <si>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</si>
  <si>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</si>
  <si>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</si>
  <si>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</si>
  <si>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</si>
  <si>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</si>
  <si>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</si>
  <si>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</si>
  <si>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</si>
  <si>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</si>
  <si>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</si>
  <si>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</si>
  <si>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</si>
  <si>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</si>
  <si>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</si>
  <si>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</si>
  <si>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</si>
  <si>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</si>
  <si>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</si>
  <si>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</si>
  <si>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</si>
  <si>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</si>
  <si>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</si>
  <si>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</si>
  <si>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</si>
  <si>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</si>
  <si>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</si>
  <si>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</si>
  <si>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</si>
  <si>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</si>
  <si>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</si>
  <si>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</si>
  <si>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</si>
  <si>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</si>
  <si>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</si>
  <si>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</si>
  <si>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</si>
  <si>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</si>
  <si>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</si>
  <si>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</si>
  <si>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</si>
  <si>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</si>
  <si>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</si>
  <si>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</si>
  <si>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</si>
  <si>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</si>
  <si>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</si>
  <si>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</si>
  <si>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</si>
  <si>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</si>
  <si>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</si>
  <si>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</si>
  <si>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</si>
  <si>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</si>
  <si>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</si>
  <si>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</si>
  <si>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</si>
  <si>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</si>
  <si>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</si>
  <si>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</si>
  <si>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</si>
  <si>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</si>
  <si>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</si>
  <si>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</si>
  <si>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</si>
  <si>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</si>
  <si>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</si>
  <si>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</si>
  <si>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</si>
  <si>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</si>
  <si>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</si>
  <si>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</si>
  <si>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</si>
  <si>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</si>
  <si>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</si>
  <si>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</si>
  <si>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</si>
  <si>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</si>
  <si>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</si>
  <si>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</si>
  <si>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</si>
  <si>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</si>
  <si>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</si>
  <si>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</si>
  <si>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</si>
  <si>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</si>
  <si>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</si>
  <si>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</si>
  <si>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</si>
  <si>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</si>
  <si>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</si>
  <si>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</si>
  <si>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</si>
  <si>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</si>
  <si>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</si>
  <si>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</si>
  <si>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</si>
  <si>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</si>
  <si>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</si>
  <si>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</si>
  <si>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</si>
  <si>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</si>
  <si>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</si>
  <si>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</si>
  <si>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</si>
  <si>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</si>
  <si>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</si>
  <si>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</si>
  <si>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</si>
  <si>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</si>
  <si>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</si>
  <si>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</si>
  <si>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</si>
  <si>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</si>
  <si>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</si>
  <si>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</si>
  <si>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</si>
  <si>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</si>
  <si>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</si>
  <si>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</si>
  <si>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</si>
  <si>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</si>
  <si>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</si>
  <si>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</si>
  <si>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</si>
  <si>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</si>
  <si>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</si>
  <si>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</si>
  <si>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</si>
  <si>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</si>
  <si>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</si>
  <si>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</si>
  <si>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</si>
  <si>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</si>
  <si>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</si>
  <si>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</si>
  <si>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</si>
  <si>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</si>
  <si>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</si>
  <si>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</si>
  <si>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</si>
  <si>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</si>
  <si>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</si>
  <si>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</si>
  <si>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</si>
  <si>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</si>
  <si>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</si>
  <si>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</si>
  <si>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</si>
  <si>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</si>
  <si>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</si>
  <si>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</si>
  <si>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</si>
  <si>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</si>
  <si>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</si>
  <si>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</si>
  <si>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</si>
  <si>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</si>
  <si>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</si>
  <si>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</si>
  <si>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</si>
  <si>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</si>
  <si>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</si>
  <si>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</si>
  <si>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</si>
  <si>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</si>
  <si>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</si>
  <si>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</si>
  <si>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</si>
  <si>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</si>
  <si>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</si>
  <si>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</si>
  <si>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</si>
  <si>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</si>
  <si>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</si>
  <si>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</si>
  <si>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</si>
  <si>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</si>
  <si>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</si>
  <si>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</si>
  <si>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</si>
  <si>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</si>
  <si>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</si>
  <si>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</si>
  <si>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</si>
  <si>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</si>
  <si>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</si>
  <si>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</si>
  <si>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</si>
  <si>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</si>
  <si>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</si>
  <si>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</si>
  <si>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</si>
  <si>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</si>
  <si>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</si>
  <si>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</si>
  <si>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</si>
  <si>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</si>
  <si>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</si>
  <si>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</si>
  <si>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</si>
  <si>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</si>
  <si>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</si>
  <si>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</si>
  <si>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</si>
  <si>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</si>
  <si>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</si>
  <si>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</si>
  <si>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</si>
  <si>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</si>
  <si>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</si>
  <si>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</si>
  <si>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</si>
  <si>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</si>
  <si>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</si>
  <si>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</si>
  <si>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</si>
  <si>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</si>
  <si>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</si>
  <si>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</si>
  <si>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</si>
  <si>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</si>
  <si>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</si>
  <si>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</si>
  <si>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</si>
  <si>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</si>
  <si>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</si>
  <si>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</si>
  <si>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</si>
  <si>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</si>
  <si>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</si>
  <si>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</si>
  <si>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</si>
  <si>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</si>
  <si>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</si>
  <si>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</si>
  <si>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</si>
  <si>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</si>
  <si>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</si>
  <si>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</si>
  <si>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</si>
  <si>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</si>
  <si>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</si>
  <si>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</si>
  <si>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</si>
  <si>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</si>
  <si>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</si>
  <si>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</si>
  <si>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</si>
  <si>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</si>
  <si>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</si>
  <si>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</si>
  <si>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</si>
  <si>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</si>
  <si>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</si>
  <si>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</si>
  <si>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</si>
  <si>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</si>
  <si>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</si>
  <si>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</si>
  <si>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</si>
  <si>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</si>
  <si>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</si>
  <si>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</si>
  <si>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</si>
  <si>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</si>
  <si>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</si>
  <si>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</si>
  <si>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</si>
  <si>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</si>
  <si>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</si>
  <si>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</si>
  <si>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</si>
  <si>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</si>
  <si>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</si>
  <si>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</si>
  <si>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</si>
  <si>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</si>
  <si>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</si>
  <si>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</si>
  <si>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</si>
  <si>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</si>
  <si>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</si>
  <si>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</si>
  <si>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</si>
  <si>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</si>
  <si>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</si>
  <si>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</si>
  <si>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</si>
  <si>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</si>
  <si>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</si>
  <si>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</si>
  <si>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</si>
  <si>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</si>
  <si>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</si>
  <si>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</si>
  <si>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</si>
  <si>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</si>
  <si>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</si>
  <si>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</si>
  <si>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</si>
  <si>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</si>
  <si>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</si>
  <si>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</si>
  <si>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</si>
  <si>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</si>
  <si>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</si>
  <si>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</si>
  <si>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</si>
  <si>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</si>
  <si>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</si>
  <si>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</si>
  <si>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</si>
  <si>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</si>
  <si>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</si>
  <si>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</si>
  <si>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</si>
  <si>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</si>
  <si>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</si>
  <si>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</si>
  <si>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</si>
  <si>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</si>
  <si>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</si>
  <si>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</si>
  <si>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</si>
  <si>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</si>
  <si>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</si>
  <si>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</si>
  <si>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</si>
  <si>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</si>
  <si>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</si>
  <si>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</si>
  <si>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</si>
  <si>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</si>
  <si>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</si>
  <si>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</si>
  <si>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</si>
  <si>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</si>
  <si>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</si>
  <si>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</si>
  <si>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</si>
  <si>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</si>
  <si>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</si>
  <si>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</si>
  <si>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</si>
  <si>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</si>
  <si>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</si>
  <si>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</si>
  <si>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</si>
  <si>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</si>
  <si>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</si>
  <si>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</si>
  <si>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</si>
  <si>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</si>
  <si>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</si>
  <si>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</si>
  <si>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</si>
  <si>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</si>
  <si>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</si>
  <si>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</si>
  <si>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</si>
  <si>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</si>
  <si>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</si>
  <si>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</si>
  <si>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</si>
  <si>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</si>
  <si>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</si>
  <si>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</si>
  <si>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</si>
  <si>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</si>
  <si>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</si>
  <si>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</si>
  <si>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</si>
  <si>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</si>
  <si>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</si>
  <si>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</si>
  <si>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</si>
  <si>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</si>
  <si>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</si>
  <si>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</si>
  <si>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</si>
  <si>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</si>
  <si>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</si>
  <si>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</si>
  <si>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</si>
  <si>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</si>
  <si>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</si>
  <si>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</si>
  <si>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</si>
  <si>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</si>
  <si>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</si>
  <si>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</si>
  <si>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</si>
  <si>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</si>
  <si>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</si>
  <si>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</si>
  <si>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</si>
  <si>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</si>
  <si>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</si>
  <si>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</si>
  <si>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</si>
  <si>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</si>
  <si>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</si>
  <si>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</si>
  <si>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</si>
  <si>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</si>
  <si>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</si>
  <si>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</si>
  <si>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</si>
  <si>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</si>
  <si>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</si>
  <si>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</si>
  <si>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</si>
  <si>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</si>
  <si>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</si>
  <si>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</si>
  <si>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</si>
  <si>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</si>
  <si>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</si>
  <si>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</si>
  <si>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</si>
  <si>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</si>
  <si>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</si>
  <si>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</si>
  <si>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</si>
  <si>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</si>
  <si>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</si>
  <si>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</si>
  <si>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</si>
  <si>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</si>
  <si>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</si>
  <si>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</si>
  <si>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</si>
  <si>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</si>
  <si>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</si>
  <si>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</si>
  <si>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</si>
  <si>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</si>
  <si>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</si>
  <si>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</si>
  <si>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</si>
  <si>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</si>
  <si>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</si>
  <si>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</si>
  <si>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</si>
  <si>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</si>
  <si>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</si>
  <si>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</si>
  <si>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</si>
  <si>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</si>
  <si>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</si>
  <si>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</si>
  <si>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</si>
  <si>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</si>
  <si>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</si>
  <si>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</si>
  <si>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</si>
  <si>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</si>
  <si>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</si>
  <si>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</si>
  <si>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</si>
  <si>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</si>
  <si>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</si>
  <si>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</si>
  <si>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</si>
  <si>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</si>
  <si>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</si>
  <si>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</si>
  <si>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</si>
  <si>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</si>
  <si>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</si>
  <si>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</si>
  <si>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</si>
  <si>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</si>
  <si>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</si>
  <si>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</si>
  <si>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</si>
  <si>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</si>
  <si>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</si>
  <si>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</si>
  <si>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</si>
  <si>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</si>
  <si>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</si>
  <si>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</si>
  <si>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</si>
  <si>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</si>
  <si>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</si>
  <si>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</si>
  <si>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</si>
  <si>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</si>
  <si>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</si>
  <si>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</si>
  <si>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</si>
  <si>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</si>
  <si>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</si>
  <si>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</si>
  <si>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</si>
  <si>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</si>
  <si>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</si>
  <si>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</si>
  <si>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</si>
  <si>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</si>
  <si>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</si>
  <si>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</si>
  <si>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</si>
  <si>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</si>
  <si>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</si>
  <si>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</si>
  <si>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</si>
  <si>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</si>
  <si>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</si>
  <si>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</si>
  <si>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</si>
  <si>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</si>
  <si>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</si>
  <si>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</si>
  <si>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</si>
  <si>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</si>
  <si>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</si>
  <si>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</si>
  <si>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</si>
  <si>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</si>
  <si>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</si>
  <si>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</si>
  <si>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</si>
  <si>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</si>
  <si>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</si>
  <si>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</si>
  <si>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</si>
  <si>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</si>
  <si>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</si>
  <si>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</si>
  <si>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</si>
  <si>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</si>
  <si>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</si>
  <si>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</si>
  <si>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</si>
  <si>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</si>
  <si>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</si>
  <si>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</si>
  <si>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</si>
  <si>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</si>
  <si>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</si>
  <si>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</si>
  <si>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</si>
  <si>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</si>
  <si>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</si>
  <si>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</si>
  <si>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</si>
  <si>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</si>
  <si>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</si>
  <si>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</si>
  <si>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</si>
  <si>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</si>
  <si>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</si>
  <si>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</si>
  <si>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</si>
  <si>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</si>
  <si>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</si>
  <si>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</si>
  <si>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</si>
  <si>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</si>
  <si>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</si>
  <si>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</si>
  <si>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</si>
  <si>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</si>
  <si>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</si>
  <si>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</si>
  <si>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</si>
  <si>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</si>
  <si>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</si>
  <si>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</si>
  <si>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</si>
  <si>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</si>
  <si>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</si>
  <si>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</si>
  <si>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</si>
  <si>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</si>
  <si>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</si>
  <si>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</si>
  <si>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</si>
  <si>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</si>
  <si>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</si>
  <si>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</si>
  <si>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</si>
  <si>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</si>
  <si>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</si>
  <si>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</si>
  <si>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</si>
  <si>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</si>
  <si>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</si>
  <si>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</si>
  <si>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</si>
  <si>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</si>
  <si>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</si>
  <si>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</si>
  <si>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</si>
  <si>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</si>
  <si>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</si>
  <si>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</si>
  <si>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</si>
  <si>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</si>
  <si>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</si>
  <si>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</si>
  <si>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</si>
  <si>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</si>
  <si>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</si>
  <si>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</si>
  <si>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</si>
  <si>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</si>
  <si>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</si>
  <si>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</si>
  <si>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</si>
  <si>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</si>
  <si>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</si>
  <si>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</si>
  <si>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</si>
  <si>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</si>
  <si>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</si>
  <si>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</si>
  <si>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</si>
  <si>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</si>
  <si>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</si>
  <si>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</si>
  <si>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</si>
  <si>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</si>
  <si>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</si>
  <si>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</si>
  <si>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</si>
  <si>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</si>
  <si>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</si>
  <si>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</si>
  <si>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</si>
  <si>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</si>
  <si>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</si>
  <si>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</si>
  <si>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</si>
  <si>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</si>
  <si>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</si>
  <si>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</si>
  <si>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</si>
  <si>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</si>
  <si>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</si>
  <si>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</si>
  <si>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</si>
  <si>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</si>
  <si>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</si>
  <si>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</si>
  <si>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</si>
  <si>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</si>
  <si>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</si>
  <si>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</si>
  <si>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</si>
  <si>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</si>
  <si>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</si>
  <si>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</si>
  <si>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</si>
  <si>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</si>
  <si>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</si>
  <si>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</si>
  <si>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</si>
  <si>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</si>
  <si>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</si>
  <si>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</si>
  <si>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</si>
  <si>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</si>
  <si>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</si>
  <si>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</si>
  <si>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</si>
  <si>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</si>
  <si>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</si>
  <si>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</si>
  <si>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</si>
  <si>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</si>
  <si>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</si>
  <si>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</si>
  <si>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</si>
  <si>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</si>
  <si>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</si>
  <si>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</si>
  <si>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</si>
  <si>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</si>
  <si>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</si>
  <si>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</si>
  <si>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</si>
  <si>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</si>
  <si>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</si>
  <si>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</si>
  <si>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</si>
  <si>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</si>
  <si>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</si>
  <si>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</si>
  <si>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</si>
  <si>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</si>
  <si>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</si>
  <si>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</si>
  <si>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</si>
  <si>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</si>
  <si>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</si>
  <si>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</si>
  <si>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</si>
  <si>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</si>
  <si>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</si>
  <si>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</si>
  <si>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</si>
  <si>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</si>
  <si>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</si>
  <si>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</si>
  <si>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</si>
  <si>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</si>
  <si>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</si>
  <si>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</si>
  <si>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</si>
  <si>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</si>
  <si>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</si>
  <si>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</si>
  <si>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</si>
  <si>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</si>
  <si>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</si>
  <si>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</si>
  <si>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</si>
  <si>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</si>
  <si>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</si>
  <si>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</si>
  <si>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</si>
  <si>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</si>
  <si>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</si>
  <si>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</si>
  <si>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</si>
  <si>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</si>
  <si>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</si>
  <si>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</si>
  <si>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</si>
  <si>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</si>
  <si>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</si>
  <si>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</si>
  <si>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</si>
  <si>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</si>
  <si>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</si>
  <si>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</si>
  <si>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</si>
  <si>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</si>
  <si>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</si>
  <si>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</si>
  <si>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</si>
  <si>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</si>
  <si>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</si>
  <si>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</si>
  <si>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</si>
  <si>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</si>
  <si>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</si>
  <si>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</si>
  <si>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</si>
  <si>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</si>
  <si>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</si>
  <si>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</si>
  <si>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</si>
  <si>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</si>
  <si>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</si>
  <si>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</si>
  <si>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</si>
  <si>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</si>
  <si>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</si>
  <si>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</si>
  <si>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</si>
  <si>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</si>
  <si>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</si>
  <si>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</si>
  <si>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</si>
  <si>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</si>
  <si>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</si>
  <si>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</si>
  <si>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</si>
  <si>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</si>
  <si>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</si>
  <si>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</si>
  <si>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</si>
  <si>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</si>
  <si>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</si>
  <si>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</si>
  <si>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</si>
  <si>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</si>
  <si>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</si>
  <si>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</si>
  <si>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</si>
  <si>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</si>
  <si>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</si>
  <si>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</si>
  <si>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</si>
  <si>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</si>
  <si>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</si>
  <si>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</si>
  <si>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</si>
  <si>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</si>
  <si>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</si>
  <si>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</si>
  <si>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</si>
  <si>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</si>
  <si>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</si>
  <si>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</si>
  <si>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</si>
  <si>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</si>
  <si>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</si>
  <si>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</si>
  <si>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</si>
  <si>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</si>
  <si>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</si>
  <si>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</si>
  <si>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</si>
  <si>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</si>
  <si>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</si>
  <si>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</si>
  <si>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</si>
  <si>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</si>
  <si>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</si>
  <si>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</si>
  <si>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</si>
  <si>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</si>
  <si>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</si>
  <si>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</si>
  <si>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</si>
  <si>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</si>
  <si>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</si>
  <si>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</si>
  <si>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</si>
  <si>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</si>
  <si>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</si>
  <si>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</si>
  <si>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</si>
  <si>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</si>
  <si>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</si>
  <si>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</si>
  <si>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</si>
  <si>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</si>
  <si>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</si>
  <si>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</si>
  <si>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</si>
  <si>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</si>
  <si>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</si>
  <si>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</si>
  <si>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</si>
  <si>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</si>
  <si>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</si>
  <si>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</si>
  <si>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</si>
  <si>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</si>
  <si>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</si>
  <si>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</si>
  <si>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</si>
  <si>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</si>
  <si>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</si>
  <si>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</si>
  <si>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</si>
  <si>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</si>
  <si>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</si>
  <si>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</si>
  <si>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</si>
  <si>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</si>
  <si>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</si>
  <si>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</si>
  <si>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</si>
  <si>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</si>
  <si>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</si>
  <si>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</si>
  <si>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</si>
  <si>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</si>
  <si>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</si>
  <si>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</si>
  <si>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</si>
  <si>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</si>
  <si>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</si>
  <si>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</si>
  <si>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</si>
  <si>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</si>
  <si>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</si>
  <si>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</si>
  <si>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</si>
  <si>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</si>
  <si>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</si>
  <si>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</si>
  <si>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</si>
  <si>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</si>
  <si>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</si>
  <si>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</si>
  <si>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</si>
  <si>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</si>
  <si>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</si>
  <si>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</si>
  <si>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</si>
  <si>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</si>
  <si>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</si>
  <si>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</si>
  <si>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</si>
  <si>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</si>
  <si>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</si>
  <si>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</si>
  <si>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</si>
  <si>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</si>
  <si>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</si>
  <si>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</si>
  <si>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</si>
  <si>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</si>
  <si>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</si>
  <si>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</si>
  <si>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</si>
  <si>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</si>
  <si>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</si>
  <si>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</si>
  <si>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</si>
  <si>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</si>
  <si>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</si>
  <si>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</si>
  <si>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</si>
  <si>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</si>
  <si>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</si>
  <si>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</si>
  <si>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</si>
  <si>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</si>
  <si>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</si>
  <si>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</si>
  <si>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</si>
  <si>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</si>
  <si>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</si>
  <si>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</si>
  <si>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</si>
  <si>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</si>
  <si>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</si>
  <si>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</si>
  <si>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</si>
  <si>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</si>
  <si>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</si>
  <si>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</si>
  <si>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</si>
  <si>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</si>
  <si>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</si>
  <si>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</si>
  <si>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</si>
  <si>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</si>
  <si>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</si>
  <si>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</si>
  <si>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</si>
  <si>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</si>
  <si>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</si>
  <si>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</si>
  <si>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</si>
  <si>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</si>
  <si>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</si>
  <si>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</si>
  <si>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</si>
  <si>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</si>
  <si>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</si>
  <si>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</si>
  <si>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</si>
  <si>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</si>
  <si>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</si>
  <si>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</si>
  <si>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</si>
  <si>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</si>
  <si>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</si>
  <si>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</si>
  <si>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</si>
  <si>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</si>
  <si>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</si>
  <si>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</si>
  <si>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</si>
  <si>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</si>
  <si>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</si>
  <si>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</si>
  <si>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</si>
  <si>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</si>
  <si>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</si>
  <si>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</si>
  <si>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</si>
  <si>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</si>
  <si>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</si>
  <si>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</si>
  <si>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</si>
  <si>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</si>
  <si>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</si>
  <si>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</si>
  <si>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</si>
  <si>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</si>
  <si>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</si>
  <si>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</si>
  <si>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</si>
  <si>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</si>
  <si>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</si>
  <si>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</si>
  <si>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</si>
  <si>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</si>
  <si>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</si>
  <si>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</si>
  <si>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</si>
  <si>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</si>
  <si>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</si>
  <si>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</si>
  <si>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</si>
  <si>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</si>
  <si>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</si>
  <si>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</si>
  <si>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</si>
  <si>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</si>
  <si>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</si>
  <si>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</si>
  <si>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</si>
  <si>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</si>
  <si>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</si>
  <si>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</si>
  <si>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</si>
  <si>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</si>
  <si>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</si>
  <si>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</si>
  <si>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</si>
  <si>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</si>
  <si>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</si>
  <si>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</si>
  <si>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</si>
  <si>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</si>
  <si>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</si>
  <si>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</si>
  <si>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</si>
  <si>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</si>
  <si>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</si>
  <si>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</si>
  <si>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</si>
  <si>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</si>
  <si>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</si>
  <si>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</si>
  <si>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</si>
  <si>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</si>
  <si>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</si>
  <si>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</si>
  <si>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</si>
  <si>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</si>
  <si>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</si>
  <si>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</si>
  <si>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</si>
  <si>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</si>
  <si>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</si>
  <si>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</si>
  <si>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</si>
  <si>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</si>
  <si>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</si>
  <si>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</si>
  <si>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</si>
  <si>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</si>
  <si>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</si>
  <si>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</si>
  <si>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</si>
  <si>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</si>
  <si>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</si>
  <si>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</si>
  <si>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</si>
  <si>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</si>
  <si>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</si>
  <si>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</si>
  <si>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</si>
  <si>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</si>
  <si>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</si>
  <si>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</si>
  <si>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</si>
  <si>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</si>
  <si>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</si>
  <si>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</si>
  <si>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</si>
  <si>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</si>
  <si>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</si>
  <si>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</si>
  <si>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</si>
  <si>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</si>
  <si>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</si>
  <si>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</si>
  <si>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</si>
  <si>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</si>
  <si>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</si>
  <si>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</si>
  <si>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</si>
  <si>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</si>
  <si>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</si>
  <si>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</si>
  <si>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</si>
  <si>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</si>
  <si>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</si>
  <si>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</si>
  <si>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</si>
  <si>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</si>
  <si>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</si>
  <si>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</si>
  <si>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</si>
  <si>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</si>
  <si>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</si>
  <si>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</si>
  <si>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</si>
  <si>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</si>
  <si>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</si>
  <si>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</si>
  <si>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</si>
  <si>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</si>
  <si>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</si>
  <si>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</si>
  <si>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</si>
  <si>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</si>
  <si>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</si>
  <si>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</si>
  <si>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</si>
  <si>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</si>
  <si>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</si>
  <si>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</si>
  <si>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</si>
  <si>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</si>
  <si>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</si>
  <si>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</si>
  <si>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</si>
  <si>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</si>
  <si>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</si>
  <si>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</si>
  <si>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</si>
  <si>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</si>
  <si>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</si>
  <si>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</si>
  <si>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</si>
  <si>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</si>
  <si>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</si>
  <si>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</si>
  <si>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</si>
  <si>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</si>
  <si>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</si>
  <si>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</si>
  <si>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</si>
  <si>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</si>
  <si>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</si>
  <si>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</si>
  <si>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</si>
  <si>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</si>
  <si>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</si>
  <si>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</si>
  <si>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</si>
  <si>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</si>
  <si>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</si>
  <si>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</si>
  <si>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</si>
  <si>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</si>
  <si>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</si>
  <si>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</si>
  <si>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</si>
  <si>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</si>
  <si>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</si>
  <si>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</si>
  <si>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</si>
  <si>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</si>
  <si>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</si>
  <si>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</si>
  <si>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</si>
  <si>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</si>
  <si>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</si>
  <si>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</si>
  <si>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</si>
  <si>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</si>
  <si>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</si>
  <si>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</si>
  <si>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</si>
  <si>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</si>
  <si>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</si>
  <si>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</si>
  <si>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</si>
  <si>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</si>
  <si>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</si>
  <si>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</si>
  <si>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</si>
  <si>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</si>
  <si>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</si>
  <si>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</si>
  <si>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</si>
  <si>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</si>
  <si>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</si>
  <si>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</si>
  <si>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</si>
  <si>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</si>
  <si>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</si>
  <si>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</si>
  <si>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</si>
  <si>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</si>
  <si>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</si>
  <si>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</si>
  <si>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</si>
  <si>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</si>
  <si>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</si>
  <si>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</si>
  <si>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</si>
  <si>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</si>
  <si>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</si>
  <si>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</si>
  <si>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</si>
  <si>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</si>
  <si>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</si>
  <si>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</si>
  <si>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</si>
  <si>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</si>
  <si>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</si>
  <si>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</si>
  <si>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</si>
  <si>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</si>
  <si>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</si>
  <si>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</si>
  <si>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</si>
  <si>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</si>
  <si>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</si>
  <si>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</si>
  <si>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</si>
  <si>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</si>
  <si>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</si>
  <si>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</si>
  <si>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</si>
  <si>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</si>
  <si>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</si>
  <si>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</si>
  <si>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</si>
  <si>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</si>
  <si>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</si>
  <si>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</si>
  <si>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</si>
  <si>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</si>
  <si>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</si>
  <si>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</si>
  <si>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</si>
  <si>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</si>
  <si>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</si>
  <si>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</si>
  <si>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</si>
  <si>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</si>
  <si>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</si>
  <si>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</si>
  <si>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</si>
  <si>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</si>
  <si>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</si>
  <si>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</si>
  <si>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</si>
  <si>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</si>
  <si>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</si>
  <si>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</si>
  <si>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</si>
  <si>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</si>
  <si>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</si>
  <si>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</si>
  <si>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</si>
  <si>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</si>
  <si>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</si>
  <si>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</si>
  <si>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</si>
  <si>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</si>
  <si>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</si>
  <si>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</si>
  <si>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</si>
  <si>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</si>
  <si>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</si>
  <si>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</si>
  <si>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</si>
  <si>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</si>
  <si>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</si>
  <si>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</si>
  <si>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</si>
  <si>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</si>
  <si>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</si>
  <si>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</si>
  <si>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</si>
  <si>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</si>
  <si>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</si>
  <si>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</si>
  <si>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</si>
  <si>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</si>
  <si>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</si>
  <si>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</si>
  <si>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</si>
  <si>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</si>
  <si>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</si>
  <si>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</si>
  <si>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</si>
  <si>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</si>
  <si>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</si>
  <si>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</si>
  <si>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</si>
  <si>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</si>
  <si>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</si>
  <si>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</si>
  <si>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</si>
  <si>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</si>
  <si>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</si>
  <si>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</si>
  <si>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</si>
  <si>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</si>
  <si>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</si>
  <si>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</si>
  <si>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</si>
  <si>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</si>
  <si>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</si>
  <si>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</si>
  <si>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</si>
  <si>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</si>
  <si>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</si>
  <si>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</si>
  <si>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</si>
  <si>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</si>
  <si>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</si>
  <si>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</si>
  <si>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</si>
  <si>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</si>
  <si>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</si>
  <si>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</si>
  <si>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</si>
  <si>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</si>
  <si>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</si>
  <si>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</si>
  <si>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</si>
  <si>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</si>
  <si>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</si>
  <si>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</si>
  <si>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</si>
  <si>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</si>
  <si>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</si>
  <si>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</si>
  <si>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</si>
  <si>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</si>
  <si>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</si>
  <si>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</si>
  <si>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</si>
  <si>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</si>
  <si>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</si>
  <si>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</si>
  <si>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</si>
  <si>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</si>
  <si>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</si>
  <si>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</si>
  <si>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</si>
  <si>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</si>
  <si>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</si>
  <si>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</si>
  <si>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</si>
  <si>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</si>
  <si>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</si>
  <si>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</si>
  <si>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</si>
  <si>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</si>
  <si>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</si>
  <si>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</si>
  <si>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</si>
  <si>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</si>
  <si>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</si>
  <si>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</si>
  <si>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</si>
  <si>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</si>
  <si>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</si>
  <si>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</si>
  <si>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</si>
  <si>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</si>
  <si>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</si>
  <si>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</si>
  <si>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</si>
  <si>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</si>
  <si>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</si>
  <si>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</si>
  <si>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</si>
  <si>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</si>
  <si>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</si>
  <si>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</si>
  <si>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</si>
  <si>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</si>
  <si>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</si>
  <si>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</si>
  <si>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</si>
  <si>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</si>
  <si>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</si>
  <si>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</si>
  <si>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</si>
  <si>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</si>
  <si>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</si>
  <si>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</si>
  <si>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</si>
  <si>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</si>
  <si>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</si>
  <si>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</si>
  <si>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</si>
  <si>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</si>
  <si>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</si>
  <si>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</si>
  <si>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</si>
  <si>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</si>
  <si>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</si>
  <si>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</si>
  <si>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</si>
  <si>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</si>
  <si>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</si>
  <si>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</si>
  <si>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</si>
  <si>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</si>
  <si>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</si>
  <si>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</si>
  <si>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</si>
  <si>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</si>
  <si>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</si>
  <si>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</si>
  <si>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</si>
  <si>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</si>
  <si>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</si>
  <si>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</si>
  <si>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</si>
  <si>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</si>
  <si>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</si>
  <si>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</si>
  <si>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</si>
  <si>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</si>
  <si>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</si>
  <si>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</si>
  <si>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</si>
  <si>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</si>
  <si>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</si>
  <si>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</si>
  <si>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</si>
  <si>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</si>
  <si>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</si>
  <si>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</si>
  <si>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</si>
  <si>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</si>
  <si>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</si>
  <si>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</si>
  <si>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</si>
  <si>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</si>
  <si>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</si>
  <si>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</si>
  <si>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</si>
  <si>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</si>
  <si>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</si>
  <si>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</si>
  <si>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</si>
  <si>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</si>
  <si>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</si>
  <si>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</si>
  <si>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</si>
  <si>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</si>
  <si>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</si>
  <si>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</si>
  <si>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</si>
  <si>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</si>
  <si>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</si>
  <si>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</si>
  <si>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</si>
  <si>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</si>
  <si>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</si>
  <si>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</si>
  <si>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</si>
  <si>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</si>
  <si>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</si>
  <si>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</si>
  <si>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</si>
  <si>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</si>
  <si>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</si>
  <si>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</si>
  <si>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</si>
  <si>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</si>
  <si>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</si>
  <si>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</si>
  <si>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</si>
  <si>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</si>
  <si>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</si>
  <si>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</si>
  <si>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</si>
  <si>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</si>
  <si>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</si>
  <si>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</si>
  <si>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</si>
  <si>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</si>
  <si>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</si>
  <si>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</si>
  <si>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</si>
  <si>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</si>
  <si>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</si>
  <si>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</si>
  <si>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</si>
  <si>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</si>
  <si>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</si>
  <si>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</si>
  <si>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</si>
  <si>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</si>
  <si>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</si>
  <si>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</si>
  <si>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</si>
  <si>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</si>
  <si>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</si>
  <si>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</si>
  <si>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</si>
  <si>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</si>
  <si>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</si>
  <si>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</si>
  <si>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</si>
  <si>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</si>
  <si>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</si>
  <si>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</si>
  <si>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</si>
  <si>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</si>
  <si>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</si>
  <si>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</si>
  <si>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</si>
  <si>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</si>
  <si>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</si>
  <si>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</si>
  <si>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</si>
  <si>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</si>
  <si>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</si>
  <si>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</si>
  <si>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</si>
  <si>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</si>
  <si>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</si>
  <si>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</si>
  <si>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</si>
  <si>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</si>
  <si>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</si>
  <si>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</si>
  <si>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</si>
  <si>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</si>
  <si>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</si>
  <si>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</si>
  <si>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</si>
  <si>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</si>
  <si>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</si>
  <si>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</si>
  <si>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</si>
  <si>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</si>
  <si>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</si>
  <si>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</si>
  <si>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</si>
  <si>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</si>
  <si>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</si>
  <si>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</si>
  <si>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</si>
  <si>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</si>
  <si>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</si>
  <si>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</si>
  <si>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</si>
  <si>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</si>
  <si>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</si>
  <si>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</si>
  <si>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</si>
  <si>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</si>
  <si>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</si>
  <si>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</si>
  <si>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</si>
  <si>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</si>
  <si>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</si>
  <si>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</si>
  <si>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</si>
  <si>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</si>
  <si>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</si>
  <si>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</si>
  <si>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</si>
  <si>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</si>
  <si>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</si>
  <si>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</si>
  <si>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</si>
  <si>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</si>
  <si>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</si>
  <si>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</si>
  <si>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</si>
  <si>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</si>
  <si>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</si>
  <si>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</si>
  <si>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</si>
  <si>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</si>
  <si>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</si>
  <si>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</si>
  <si>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</si>
  <si>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</si>
  <si>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</si>
  <si>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</si>
  <si>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</si>
  <si>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</si>
  <si>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</si>
  <si>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</si>
  <si>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</si>
  <si>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</si>
  <si>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</si>
  <si>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</si>
  <si>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</si>
  <si>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</si>
  <si>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</si>
  <si>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</si>
  <si>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</si>
  <si>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</si>
  <si>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</si>
  <si>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</si>
  <si>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</si>
  <si>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</si>
  <si>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</si>
  <si>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</si>
  <si>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</si>
  <si>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</si>
  <si>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</si>
  <si>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</si>
  <si>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</si>
  <si>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</si>
  <si>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</si>
  <si>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</si>
  <si>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</si>
  <si>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</si>
  <si>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</si>
  <si>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</si>
  <si>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</si>
  <si>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</si>
  <si>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</si>
  <si>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</si>
  <si>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</si>
  <si>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</si>
  <si>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</si>
  <si>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</si>
  <si>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</si>
  <si>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</si>
  <si>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</si>
  <si>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</si>
  <si>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</si>
  <si>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</si>
  <si>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</si>
  <si>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</si>
  <si>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</si>
  <si>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</si>
  <si>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</si>
  <si>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</si>
  <si>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</si>
  <si>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</si>
  <si>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</si>
  <si>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</si>
  <si>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</si>
  <si>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</si>
  <si>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</si>
  <si>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</si>
  <si>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</si>
  <si>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</si>
  <si>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</si>
  <si>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</si>
  <si>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</si>
  <si>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</si>
  <si>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</si>
  <si>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</si>
  <si>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</si>
  <si>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</si>
  <si>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</si>
  <si>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</si>
  <si>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</si>
  <si>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</si>
  <si>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</si>
  <si>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</si>
  <si>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</si>
  <si>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</si>
  <si>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</si>
  <si>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</si>
  <si>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</si>
  <si>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</si>
  <si>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</si>
  <si>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</si>
  <si>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</si>
  <si>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</si>
  <si>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</si>
  <si>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</si>
  <si>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</si>
  <si>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</si>
  <si>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</si>
  <si>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</si>
  <si>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</si>
  <si>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</si>
  <si>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</si>
  <si>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</si>
  <si>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</si>
  <si>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</si>
  <si>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</si>
  <si>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</si>
  <si>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</si>
  <si>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</si>
  <si>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</si>
  <si>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</si>
  <si>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</si>
  <si>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</si>
  <si>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</si>
  <si>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</si>
  <si>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</si>
  <si>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</si>
  <si>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</si>
  <si>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</si>
  <si>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</si>
  <si>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</si>
  <si>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</si>
  <si>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</si>
  <si>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</si>
  <si>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</si>
  <si>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</si>
  <si>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</si>
  <si>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</si>
  <si>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</si>
  <si>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</si>
  <si>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</si>
  <si>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</si>
  <si>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</si>
  <si>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</si>
  <si>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</si>
  <si>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</si>
  <si>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</si>
  <si>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</si>
  <si>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</si>
  <si>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</si>
  <si>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</si>
  <si>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</si>
  <si>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</si>
  <si>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</si>
  <si>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</si>
  <si>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</si>
  <si>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</si>
  <si>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</si>
  <si>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</si>
  <si>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</si>
  <si>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</si>
  <si>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</si>
  <si>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</si>
  <si>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</si>
  <si>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</si>
  <si>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</si>
  <si>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</si>
  <si>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</si>
  <si>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</si>
  <si>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</si>
  <si>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</si>
  <si>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</si>
  <si>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</si>
  <si>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</si>
  <si>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</si>
  <si>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</si>
  <si>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</si>
  <si>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</si>
  <si>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</si>
  <si>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</si>
  <si>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</si>
  <si>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</si>
  <si>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</si>
  <si>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</si>
  <si>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</si>
  <si>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</si>
  <si>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</si>
  <si>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</si>
  <si>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</si>
  <si>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</si>
  <si>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</si>
  <si>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</si>
  <si>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</si>
  <si>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</si>
  <si>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</si>
  <si>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</si>
  <si>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</si>
  <si>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</si>
  <si>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</si>
  <si>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</si>
  <si>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</si>
  <si>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</si>
  <si>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</si>
  <si>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</si>
  <si>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</si>
  <si>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</si>
  <si>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</si>
  <si>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</si>
  <si>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</si>
  <si>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</si>
  <si>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</si>
  <si>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</si>
  <si>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</si>
  <si>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</si>
  <si>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</si>
  <si>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</si>
  <si>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</si>
  <si>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</si>
  <si>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</si>
  <si>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</si>
  <si>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</si>
  <si>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</si>
  <si>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</si>
  <si>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</si>
  <si>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</si>
  <si>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</si>
  <si>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</si>
  <si>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</si>
  <si>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</si>
  <si>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</si>
  <si>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</si>
  <si>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</si>
  <si>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</si>
  <si>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</si>
  <si>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</si>
  <si>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</si>
  <si>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</si>
  <si>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</si>
  <si>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</si>
  <si>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</si>
  <si>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</si>
  <si>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</si>
  <si>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</si>
  <si>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</si>
  <si>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</si>
  <si>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</si>
  <si>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</si>
  <si>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</si>
  <si>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</si>
  <si>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</si>
  <si>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</si>
  <si>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</si>
  <si>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</si>
  <si>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</si>
  <si>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</si>
  <si>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</si>
  <si>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</si>
  <si>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</si>
  <si>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</si>
  <si>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</si>
  <si>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</si>
  <si>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</si>
  <si>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</si>
  <si>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</si>
  <si>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</si>
  <si>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</si>
  <si>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</si>
  <si>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</si>
  <si>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</si>
  <si>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</si>
  <si>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</si>
  <si>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</si>
  <si>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</si>
  <si>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</si>
  <si>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</si>
  <si>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</si>
  <si>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</si>
  <si>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</si>
  <si>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</si>
  <si>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</si>
  <si>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</si>
  <si>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</si>
  <si>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</si>
  <si>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</si>
  <si>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</si>
  <si>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</si>
  <si>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</si>
  <si>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</si>
  <si>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</si>
  <si>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</si>
  <si>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</si>
  <si>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</si>
  <si>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</si>
  <si>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</si>
  <si>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</si>
  <si>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</si>
  <si>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</si>
  <si>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</si>
  <si>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</si>
  <si>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</si>
  <si>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</si>
  <si>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</si>
  <si>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</si>
  <si>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</si>
  <si>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</si>
  <si>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</si>
  <si>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</si>
  <si>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</si>
  <si>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</si>
  <si>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</si>
  <si>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</si>
  <si>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</si>
  <si>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</si>
  <si>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</si>
  <si>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</si>
  <si>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</si>
  <si>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</si>
  <si>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</si>
  <si>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</si>
  <si>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</si>
  <si>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</si>
  <si>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</si>
  <si>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</si>
  <si>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</si>
  <si>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</si>
  <si>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</si>
  <si>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</si>
  <si>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</si>
  <si>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</si>
  <si>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</si>
  <si>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</si>
  <si>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</si>
  <si>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</si>
  <si>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</si>
  <si>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</si>
  <si>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</si>
  <si>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</si>
  <si>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</si>
  <si>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</si>
  <si>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</si>
  <si>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</si>
  <si>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</si>
  <si>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</si>
  <si>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</si>
  <si>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</si>
  <si>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</si>
  <si>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</si>
  <si>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</si>
  <si>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</si>
  <si>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</si>
  <si>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</si>
  <si>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</si>
  <si>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</si>
  <si>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</si>
  <si>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</si>
  <si>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</si>
  <si>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</si>
  <si>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</si>
  <si>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</si>
  <si>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</si>
  <si>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</si>
  <si>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</si>
  <si>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</si>
  <si>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</si>
  <si>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</si>
  <si>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</si>
  <si>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</si>
  <si>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</si>
  <si>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</si>
  <si>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</si>
  <si>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</si>
  <si>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</si>
  <si>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</si>
  <si>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</si>
  <si>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</si>
  <si>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</si>
  <si>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</si>
  <si>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</si>
  <si>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</si>
  <si>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</si>
  <si>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</si>
  <si>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</si>
  <si>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</si>
  <si>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</si>
  <si>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</si>
  <si>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</si>
  <si>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</si>
  <si>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</si>
  <si>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</si>
  <si>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</si>
  <si>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</si>
  <si>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</si>
  <si>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</si>
  <si>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</si>
  <si>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</si>
  <si>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</si>
  <si>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</si>
  <si>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</si>
  <si>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</si>
  <si>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</si>
  <si>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</si>
  <si>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</si>
  <si>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</si>
  <si>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</si>
  <si>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</si>
  <si>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</si>
  <si>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</si>
  <si>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</si>
  <si>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</si>
  <si>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</si>
  <si>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</si>
  <si>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</si>
  <si>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</si>
  <si>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</si>
  <si>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</si>
  <si>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</si>
  <si>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</si>
  <si>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</si>
  <si>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</si>
  <si>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</si>
  <si>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</si>
  <si>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</si>
  <si>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</si>
  <si>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</si>
  <si>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</si>
  <si>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</si>
  <si>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</si>
  <si>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</si>
  <si>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</si>
  <si>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</si>
  <si>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</si>
  <si>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</si>
  <si>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</si>
  <si>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</si>
  <si>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</si>
  <si>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</si>
  <si>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</si>
  <si>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</si>
  <si>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</si>
  <si>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</si>
  <si>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</si>
  <si>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</si>
  <si>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</si>
  <si>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</si>
  <si>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</si>
  <si>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</si>
  <si>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</si>
  <si>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</si>
  <si>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</si>
  <si>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</si>
  <si>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</si>
  <si>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</si>
  <si>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</si>
  <si>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</si>
  <si>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</si>
  <si>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</si>
  <si>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</si>
  <si>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</si>
  <si>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</si>
  <si>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</si>
  <si>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</si>
  <si>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</si>
  <si>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</si>
  <si>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</si>
  <si>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</si>
  <si>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</si>
  <si>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</si>
  <si>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</si>
  <si>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</si>
  <si>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</si>
  <si>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</si>
  <si>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</si>
  <si>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</si>
  <si>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</si>
  <si>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</si>
  <si>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</si>
  <si>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</si>
  <si>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</si>
  <si>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</si>
  <si>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</si>
  <si>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</si>
  <si>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</si>
  <si>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</si>
  <si>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</si>
  <si>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</si>
  <si>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</si>
  <si>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</si>
  <si>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</si>
  <si>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</si>
  <si>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</si>
  <si>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</si>
  <si>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</si>
  <si>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</si>
  <si>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</si>
  <si>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</si>
  <si>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</si>
  <si>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</si>
  <si>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</si>
  <si>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</si>
  <si>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</si>
  <si>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</si>
  <si>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</si>
  <si>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</si>
  <si>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</si>
  <si>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</si>
  <si>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</si>
  <si>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</si>
  <si>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</si>
  <si>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</si>
  <si>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</si>
  <si>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</si>
  <si>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</si>
  <si>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</si>
  <si>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</si>
  <si>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</si>
  <si>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</si>
  <si>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</si>
  <si>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</si>
  <si>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</si>
  <si>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</si>
  <si>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</si>
  <si>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</si>
  <si>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</si>
  <si>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</si>
  <si>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</si>
  <si>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</si>
  <si>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</si>
  <si>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</si>
  <si>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</si>
  <si>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</si>
  <si>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</si>
  <si>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</si>
  <si>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</si>
  <si>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</si>
  <si>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</si>
  <si>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</si>
  <si>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</si>
  <si>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</si>
  <si>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</si>
  <si>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</si>
  <si>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</si>
  <si>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</si>
  <si>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</si>
  <si>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</si>
  <si>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</si>
  <si>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</si>
  <si>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</si>
  <si>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</si>
  <si>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</si>
  <si>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</si>
  <si>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</si>
  <si>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</si>
  <si>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</si>
  <si>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</si>
  <si>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</si>
  <si>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</si>
  <si>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</si>
  <si>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</si>
  <si>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</si>
  <si>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</si>
  <si>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</si>
  <si>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</si>
  <si>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</si>
  <si>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</si>
  <si>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</si>
  <si>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</si>
  <si>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</si>
  <si>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</si>
  <si>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</si>
  <si>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</si>
  <si>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</si>
  <si>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</si>
  <si>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</si>
  <si>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</si>
  <si>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</si>
  <si>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</si>
  <si>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</si>
  <si>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</si>
  <si>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</si>
  <si>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</si>
  <si>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</si>
  <si>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</si>
  <si>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</si>
  <si>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</si>
  <si>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</si>
  <si>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</si>
  <si>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</si>
  <si>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</si>
  <si>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</si>
  <si>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</si>
  <si>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</si>
  <si>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</si>
  <si>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</si>
  <si>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</si>
  <si>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</si>
  <si>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</si>
  <si>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</si>
  <si>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</si>
  <si>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</si>
  <si>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</si>
  <si>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</si>
  <si>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</si>
  <si>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</si>
  <si>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</si>
  <si>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</si>
  <si>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</si>
  <si>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</si>
  <si>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</si>
  <si>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</si>
  <si>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</si>
  <si>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</si>
  <si>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</si>
  <si>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</si>
  <si>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</si>
  <si>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</si>
  <si>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</si>
  <si>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</si>
  <si>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</si>
  <si>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</si>
  <si>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</si>
  <si>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</si>
  <si>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</si>
  <si>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</si>
  <si>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</si>
  <si>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</si>
  <si>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</si>
  <si>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</si>
  <si>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</si>
  <si>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</si>
  <si>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</si>
  <si>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</si>
  <si>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</si>
  <si>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</si>
  <si>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</si>
  <si>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</si>
  <si>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</si>
  <si>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</si>
  <si>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</si>
  <si>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</si>
  <si>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</si>
  <si>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</si>
  <si>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</si>
  <si>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</si>
  <si>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</si>
  <si>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</si>
  <si>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</si>
  <si>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</si>
  <si>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</si>
  <si>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</si>
  <si>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</si>
  <si>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</si>
  <si>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</si>
  <si>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</si>
  <si>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</si>
  <si>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</si>
  <si>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</si>
  <si>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</si>
  <si>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</si>
  <si>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</si>
  <si>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</si>
  <si>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</si>
  <si>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</si>
  <si>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</si>
  <si>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</si>
  <si>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</si>
  <si>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</si>
  <si>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</si>
  <si>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</si>
  <si>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</si>
  <si>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</si>
  <si>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</si>
  <si>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</si>
  <si>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</si>
  <si>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</si>
  <si>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</si>
  <si>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</si>
  <si>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</si>
  <si>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</si>
  <si>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</si>
  <si>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</si>
  <si>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</si>
  <si>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</si>
  <si>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</si>
  <si>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</si>
  <si>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</si>
  <si>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</si>
  <si>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</si>
  <si>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</si>
  <si>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</si>
  <si>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</si>
  <si>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</si>
  <si>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</si>
  <si>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</si>
  <si>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</si>
  <si>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</si>
  <si>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</si>
  <si>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</si>
  <si>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</si>
  <si>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</si>
  <si>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</si>
  <si>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</si>
  <si>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</si>
  <si>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</si>
  <si>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</si>
  <si>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</si>
  <si>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</si>
  <si>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</si>
  <si>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</si>
  <si>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</si>
  <si>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</si>
  <si>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</si>
  <si>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</si>
  <si>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</si>
  <si>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</si>
  <si>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</si>
  <si>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</si>
  <si>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</si>
  <si>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</si>
  <si>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</si>
  <si>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</si>
  <si>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</si>
  <si>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</si>
  <si>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</si>
  <si>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</si>
  <si>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</si>
  <si>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</si>
  <si>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</si>
  <si>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</si>
  <si>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</si>
  <si>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</si>
  <si>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</si>
  <si>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</si>
  <si>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</si>
  <si>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</si>
  <si>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</si>
  <si>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</si>
  <si>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</si>
  <si>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</si>
  <si>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</si>
  <si>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</si>
  <si>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</si>
  <si>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</si>
  <si>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</si>
  <si>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</si>
  <si>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</si>
  <si>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</si>
  <si>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</si>
  <si>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</si>
  <si>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</si>
  <si>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</si>
  <si>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</si>
  <si>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</si>
  <si>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</si>
  <si>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</si>
  <si>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</si>
  <si>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</si>
  <si>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</si>
  <si>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</si>
  <si>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</si>
  <si>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</si>
  <si>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</si>
  <si>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</si>
  <si>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</si>
  <si>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</si>
  <si>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</si>
  <si>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</si>
  <si>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</si>
  <si>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</si>
  <si>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</si>
  <si>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</si>
  <si>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</si>
  <si>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</si>
  <si>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</si>
  <si>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</si>
  <si>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</si>
  <si>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</si>
  <si>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</si>
  <si>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</si>
  <si>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</si>
  <si>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</si>
  <si>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</si>
  <si>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</si>
  <si>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</si>
  <si>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</si>
  <si>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</si>
  <si>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</si>
  <si>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</si>
  <si>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</si>
  <si>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</si>
  <si>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</si>
  <si>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</si>
  <si>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</si>
  <si>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</si>
  <si>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</si>
  <si>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</si>
  <si>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</si>
  <si>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</si>
  <si>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</si>
  <si>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</si>
  <si>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</si>
  <si>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</si>
  <si>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</si>
  <si>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</si>
  <si>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</si>
  <si>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</si>
  <si>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</si>
  <si>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</si>
  <si>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</si>
  <si>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</si>
  <si>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</si>
  <si>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</si>
  <si>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</si>
  <si>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</si>
  <si>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</si>
  <si>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</si>
  <si>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</si>
  <si>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</si>
  <si>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</si>
  <si>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</si>
  <si>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</si>
  <si>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</si>
  <si>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</si>
  <si>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</si>
  <si>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</si>
  <si>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</si>
  <si>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</si>
  <si>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</si>
  <si>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</si>
  <si>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</si>
  <si>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</si>
  <si>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</si>
  <si>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</si>
  <si>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</si>
  <si>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</si>
  <si>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</si>
  <si>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</si>
  <si>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</si>
  <si>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</si>
  <si>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</si>
  <si>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</si>
  <si>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</si>
  <si>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</si>
  <si>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</si>
  <si>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</si>
  <si>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</si>
  <si>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</si>
  <si>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</si>
  <si>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</si>
  <si>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</si>
  <si>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</si>
  <si>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</si>
  <si>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</si>
  <si>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</si>
  <si>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</si>
  <si>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</si>
  <si>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</si>
  <si>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</si>
  <si>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</si>
  <si>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</si>
  <si>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</si>
  <si>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</si>
  <si>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</si>
  <si>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</si>
  <si>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</si>
  <si>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</si>
  <si>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</si>
  <si>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</si>
  <si>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</si>
  <si>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</si>
  <si>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</si>
  <si>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</si>
  <si>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</si>
  <si>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</si>
  <si>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</si>
  <si>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</si>
  <si>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</si>
  <si>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</si>
  <si>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</si>
  <si>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</si>
  <si>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</si>
  <si>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</si>
  <si>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</si>
  <si>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</si>
  <si>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</si>
  <si>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</si>
  <si>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</si>
  <si>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</si>
  <si>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</si>
  <si>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</si>
  <si>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</si>
  <si>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</si>
  <si>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</si>
  <si>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</si>
  <si>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</si>
  <si>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</si>
  <si>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</si>
  <si>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</si>
  <si>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</si>
  <si>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</si>
  <si>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</si>
  <si>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</si>
  <si>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</si>
  <si>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</si>
  <si>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</si>
  <si>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</si>
  <si>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</si>
  <si>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</si>
  <si>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</si>
  <si>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</si>
  <si>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</si>
  <si>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</si>
  <si>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</si>
  <si>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</si>
  <si>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</si>
  <si>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</si>
  <si>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</si>
  <si>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</si>
  <si>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</si>
  <si>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</si>
  <si>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</si>
  <si>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</si>
  <si>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</si>
  <si>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</si>
  <si>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</si>
  <si>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</si>
  <si>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</si>
  <si>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</si>
  <si>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</si>
  <si>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</si>
  <si>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</si>
  <si>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</si>
  <si>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</si>
  <si>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</si>
  <si>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</si>
  <si>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</si>
  <si>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</si>
  <si>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</si>
  <si>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</si>
  <si>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</si>
  <si>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</si>
  <si>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</si>
  <si>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</si>
  <si>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</si>
  <si>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</si>
  <si>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</si>
  <si>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</si>
  <si>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</si>
  <si>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</si>
  <si>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</si>
  <si>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</si>
  <si>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</si>
  <si>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</si>
  <si>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</si>
  <si>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</si>
  <si>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</si>
  <si>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</si>
  <si>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</si>
  <si>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</si>
  <si>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</si>
  <si>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</si>
  <si>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</si>
  <si>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</si>
  <si>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</si>
  <si>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</si>
  <si>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</si>
  <si>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</si>
  <si>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</si>
  <si>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</si>
  <si>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</si>
  <si>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</si>
  <si>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</si>
  <si>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</si>
  <si>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</si>
  <si>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</si>
  <si>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</si>
  <si>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</si>
  <si>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</si>
  <si>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</si>
  <si>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</si>
  <si>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</si>
  <si>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</si>
  <si>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</si>
  <si>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</si>
  <si>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</si>
  <si>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</si>
  <si>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</si>
  <si>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</si>
  <si>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</si>
  <si>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</si>
  <si>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</si>
  <si>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</si>
  <si>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</si>
  <si>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</si>
  <si>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</si>
  <si>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</si>
  <si>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</si>
  <si>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</si>
  <si>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</si>
  <si>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</si>
  <si>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</si>
  <si>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</si>
  <si>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</si>
  <si>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</si>
  <si>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</si>
  <si>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</si>
  <si>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</si>
  <si>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</si>
  <si>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</si>
  <si>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</si>
  <si>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</si>
  <si>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</si>
  <si>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</si>
  <si>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</si>
  <si>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</si>
  <si>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</si>
  <si>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</si>
  <si>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</si>
  <si>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</si>
  <si>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</si>
  <si>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</si>
  <si>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</si>
  <si>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</si>
  <si>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</si>
  <si>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</si>
  <si>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</si>
  <si>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</si>
  <si>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</si>
  <si>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</si>
  <si>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</si>
  <si>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</si>
  <si>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</si>
  <si>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</si>
  <si>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</si>
  <si>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</si>
  <si>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</si>
  <si>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</si>
  <si>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</si>
  <si>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</si>
  <si>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</si>
  <si>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</si>
  <si>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</si>
  <si>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</si>
  <si>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</si>
  <si>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</si>
  <si>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</si>
  <si>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</si>
  <si>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</si>
  <si>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</si>
  <si>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</si>
  <si>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</si>
  <si>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</si>
  <si>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</si>
  <si>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</si>
  <si>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</si>
  <si>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</si>
  <si>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</si>
  <si>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</si>
  <si>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</si>
  <si>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</si>
  <si>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</si>
  <si>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</si>
  <si>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</si>
  <si>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</si>
  <si>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</si>
  <si>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</si>
  <si>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</si>
  <si>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</si>
  <si>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</si>
  <si>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</si>
  <si>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</si>
  <si>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</si>
  <si>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</si>
  <si>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</si>
  <si>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</si>
  <si>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</si>
  <si>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</si>
  <si>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</si>
  <si>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</si>
  <si>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</si>
  <si>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</si>
  <si>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</si>
  <si>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</si>
  <si>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</si>
  <si>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</si>
  <si>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</si>
  <si>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</si>
  <si>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</si>
  <si>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</si>
  <si>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</si>
  <si>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</si>
  <si>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</si>
  <si>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</si>
  <si>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</si>
  <si>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</si>
  <si>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</si>
  <si>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</si>
  <si>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</si>
  <si>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</si>
  <si>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</si>
  <si>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</si>
  <si>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</si>
  <si>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</si>
  <si>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</si>
  <si>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</si>
  <si>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</si>
  <si>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</si>
  <si>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</si>
  <si>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</si>
  <si>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</si>
  <si>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</si>
  <si>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</si>
  <si>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</si>
  <si>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</si>
  <si>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</si>
  <si>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</si>
  <si>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</si>
  <si>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</si>
  <si>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</si>
  <si>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</si>
  <si>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</si>
  <si>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</si>
  <si>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</si>
  <si>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</si>
  <si>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</si>
  <si>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</si>
  <si>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</si>
  <si>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</si>
  <si>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</si>
  <si>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</si>
  <si>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</si>
  <si>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</si>
  <si>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</si>
  <si>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</si>
  <si>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</si>
  <si>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</si>
  <si>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</si>
  <si>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</si>
  <si>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</si>
  <si>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</si>
  <si>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</si>
  <si>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</si>
  <si>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</si>
  <si>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</si>
  <si>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</si>
  <si>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</si>
  <si>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</si>
  <si>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</si>
  <si>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</si>
  <si>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</si>
  <si>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</si>
  <si>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</si>
  <si>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</si>
  <si>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</si>
  <si>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</si>
  <si>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</si>
  <si>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</si>
  <si>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</si>
  <si>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</si>
  <si>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</si>
  <si>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</si>
  <si>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</si>
  <si>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</si>
  <si>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</si>
  <si>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</si>
  <si>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</si>
  <si>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</si>
  <si>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</si>
  <si>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</si>
  <si>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</si>
  <si>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</si>
  <si>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</si>
  <si>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</si>
  <si>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</si>
  <si>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</si>
  <si>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</si>
  <si>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</si>
  <si>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</si>
  <si>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</si>
  <si>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</si>
  <si>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</si>
  <si>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</si>
  <si>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</si>
  <si>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</si>
  <si>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</si>
  <si>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</si>
  <si>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</si>
  <si>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</si>
  <si>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</si>
  <si>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</si>
  <si>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</si>
  <si>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</si>
  <si>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</si>
  <si>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</si>
  <si>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</si>
  <si>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</si>
  <si>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</si>
  <si>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</si>
  <si>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</si>
  <si>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</si>
  <si>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</si>
  <si>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</si>
  <si>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</si>
  <si>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</si>
  <si>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</si>
  <si>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</si>
  <si>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</si>
  <si>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</si>
  <si>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</si>
  <si>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</si>
  <si>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</si>
  <si>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</si>
  <si>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</si>
  <si>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</si>
  <si>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</si>
  <si>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</si>
  <si>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</si>
  <si>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</si>
  <si>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</si>
  <si>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</si>
  <si>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</si>
  <si>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</si>
  <si>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</si>
  <si>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</si>
  <si>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</si>
  <si>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</si>
  <si>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</si>
  <si>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</si>
  <si>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</si>
  <si>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</si>
  <si>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</si>
  <si>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</si>
  <si>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</si>
  <si>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</si>
  <si>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</si>
  <si>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</si>
  <si>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</si>
  <si>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</si>
  <si>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</si>
  <si>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</si>
  <si>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</si>
  <si>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</si>
  <si>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</si>
  <si>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</si>
  <si>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</si>
  <si>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</si>
  <si>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</si>
  <si>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</si>
  <si>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</si>
  <si>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</si>
  <si>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</si>
  <si>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</si>
  <si>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</si>
  <si>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</si>
  <si>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</si>
  <si>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</si>
  <si>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</si>
  <si>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</si>
  <si>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</si>
  <si>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</si>
  <si>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</si>
  <si>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</si>
  <si>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</si>
  <si>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</si>
  <si>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</si>
  <si>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</si>
  <si>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</si>
  <si>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</si>
  <si>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</si>
  <si>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</si>
  <si>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</si>
  <si>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</si>
  <si>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</si>
  <si>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</si>
  <si>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</si>
  <si>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</si>
  <si>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</si>
  <si>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</si>
  <si>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</si>
  <si>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</si>
  <si>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</si>
  <si>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</si>
  <si>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</si>
  <si>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</si>
  <si>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</si>
  <si>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</si>
  <si>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</si>
  <si>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</si>
  <si>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</si>
  <si>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</si>
  <si>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</si>
  <si>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</si>
  <si>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</si>
  <si>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</si>
  <si>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</si>
  <si>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</si>
  <si>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</si>
  <si>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</si>
  <si>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</si>
  <si>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</si>
  <si>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</si>
  <si>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</si>
  <si>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</si>
  <si>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</si>
  <si>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</si>
  <si>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</si>
  <si>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</si>
  <si>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</si>
  <si>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</si>
  <si>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</si>
  <si>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</si>
  <si>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</si>
  <si>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</si>
  <si>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</si>
  <si>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</si>
  <si>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</si>
  <si>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</si>
  <si>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</si>
  <si>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</si>
  <si>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</si>
  <si>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</si>
  <si>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</si>
  <si>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</si>
  <si>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</si>
  <si>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</si>
  <si>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</si>
  <si>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</si>
  <si>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</si>
  <si>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</si>
  <si>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</si>
  <si>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</si>
  <si>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</si>
  <si>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</si>
  <si>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</si>
  <si>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</si>
  <si>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</si>
  <si>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</si>
  <si>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</si>
  <si>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</si>
  <si>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</si>
  <si>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</si>
  <si>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</si>
  <si>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</si>
  <si>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</si>
  <si>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</si>
  <si>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</si>
  <si>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</si>
  <si>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</si>
  <si>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</si>
  <si>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</si>
  <si>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</si>
  <si>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</si>
  <si>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</si>
  <si>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</si>
  <si>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</si>
  <si>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</si>
  <si>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</si>
  <si>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</si>
  <si>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</si>
  <si>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</si>
  <si>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</si>
  <si>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</si>
  <si>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</si>
  <si>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</si>
  <si>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</si>
  <si>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</si>
  <si>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</si>
  <si>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</si>
  <si>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</si>
  <si>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</si>
  <si>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</si>
  <si>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</si>
  <si>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</si>
  <si>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</si>
  <si>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</si>
  <si>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</si>
  <si>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</si>
  <si>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</si>
  <si>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</si>
  <si>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</si>
  <si>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</si>
  <si>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</si>
  <si>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</si>
  <si>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</si>
  <si>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</si>
  <si>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</si>
  <si>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</si>
  <si>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</si>
  <si>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</si>
  <si>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</si>
  <si>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</si>
  <si>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</si>
  <si>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</si>
  <si>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</si>
  <si>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</si>
  <si>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</si>
  <si>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</si>
  <si>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</si>
  <si>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</si>
  <si>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</si>
  <si>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</si>
  <si>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</si>
  <si>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</si>
  <si>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</si>
  <si>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</si>
  <si>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</si>
  <si>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</si>
  <si>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</si>
  <si>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</si>
  <si>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</si>
  <si>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</si>
  <si>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</si>
  <si>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</si>
  <si>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</si>
  <si>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</si>
  <si>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</si>
  <si>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</si>
  <si>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</si>
  <si>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</si>
  <si>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</si>
  <si>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</si>
  <si>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</si>
  <si>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</si>
  <si>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</si>
  <si>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</si>
  <si>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</si>
  <si>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</si>
  <si>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</si>
  <si>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</si>
  <si>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</si>
  <si>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</si>
  <si>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</si>
  <si>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</si>
  <si>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</si>
  <si>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</si>
  <si>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</si>
  <si>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</si>
  <si>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</si>
  <si>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</si>
  <si>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</si>
  <si>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</si>
  <si>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</si>
  <si>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</si>
  <si>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</si>
  <si>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</si>
  <si>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</si>
  <si>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</si>
  <si>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</si>
  <si>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</si>
  <si>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</si>
  <si>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</si>
  <si>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</si>
  <si>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</si>
  <si>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</si>
  <si>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</si>
  <si>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</si>
  <si>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</si>
  <si>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</si>
  <si>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</si>
  <si>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</si>
  <si>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</si>
  <si>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</si>
  <si>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</si>
  <si>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</si>
  <si>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</si>
  <si>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</si>
  <si>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</si>
  <si>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</si>
  <si>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</si>
  <si>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</si>
  <si>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</si>
  <si>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</si>
  <si>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</si>
  <si>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</si>
  <si>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</si>
  <si>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</si>
  <si>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</si>
  <si>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</si>
  <si>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</si>
  <si>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</si>
  <si>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</si>
  <si>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</si>
  <si>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</si>
  <si>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</si>
  <si>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</si>
  <si>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</si>
  <si>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</si>
  <si>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</si>
  <si>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</si>
  <si>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</si>
  <si>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</si>
  <si>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</si>
  <si>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</si>
  <si>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</si>
  <si>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</si>
  <si>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</si>
  <si>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</si>
  <si>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</si>
  <si>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</si>
  <si>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</si>
  <si>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</si>
  <si>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</si>
  <si>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</si>
  <si>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</si>
  <si>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</si>
  <si>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</si>
  <si>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</si>
  <si>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</si>
  <si>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</si>
  <si>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</si>
  <si>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</si>
  <si>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</si>
  <si>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</si>
  <si>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</si>
  <si>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</si>
  <si>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</si>
  <si>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</si>
  <si>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</si>
  <si>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</si>
  <si>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</si>
  <si>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</si>
  <si>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</si>
  <si>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</si>
  <si>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</si>
  <si>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</si>
  <si>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</si>
  <si>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</si>
  <si>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</si>
  <si>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</si>
  <si>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</si>
  <si>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</si>
  <si>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</si>
  <si>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</si>
  <si>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</si>
  <si>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</si>
  <si>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</si>
  <si>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</si>
  <si>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</si>
  <si>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</si>
  <si>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</si>
  <si>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</si>
  <si>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</si>
  <si>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</si>
  <si>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</si>
  <si>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</si>
  <si>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</si>
  <si>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</si>
  <si>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</si>
  <si>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</si>
  <si>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</si>
  <si>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</si>
  <si>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</si>
  <si>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</si>
  <si>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</si>
  <si>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</si>
  <si>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</si>
  <si>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</si>
  <si>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</si>
  <si>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</si>
  <si>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</si>
  <si>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</si>
  <si>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</si>
  <si>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</si>
  <si>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</si>
  <si>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</si>
  <si>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</si>
  <si>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</si>
  <si>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</si>
  <si>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</si>
  <si>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</si>
  <si>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</si>
  <si>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</si>
  <si>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</si>
  <si>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</si>
  <si>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</si>
  <si>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</si>
  <si>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</si>
  <si>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</si>
  <si>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</si>
  <si>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</si>
  <si>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</si>
  <si>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</si>
  <si>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</si>
  <si>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</si>
  <si>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</si>
  <si>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</si>
  <si>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</si>
  <si>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</si>
  <si>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</si>
  <si>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</si>
  <si>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</si>
  <si>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</si>
  <si>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</si>
  <si>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</si>
  <si>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</si>
  <si>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</si>
  <si>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</si>
  <si>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</si>
  <si>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</si>
  <si>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</si>
  <si>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</si>
  <si>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</si>
  <si>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</si>
  <si>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</si>
  <si>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</si>
  <si>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</si>
  <si>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</si>
  <si>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</si>
  <si>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</si>
  <si>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</si>
  <si>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</si>
  <si>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</si>
  <si>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</si>
  <si>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</si>
  <si>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</si>
  <si>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</si>
  <si>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</si>
  <si>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</si>
  <si>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</si>
  <si>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</si>
  <si>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</si>
  <si>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</si>
  <si>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</si>
  <si>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</si>
  <si>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</si>
  <si>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</si>
  <si>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</si>
  <si>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</si>
  <si>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</si>
  <si>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</si>
  <si>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</si>
  <si>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</si>
  <si>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</si>
  <si>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</si>
  <si>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</si>
  <si>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</si>
  <si>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</si>
  <si>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</si>
  <si>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</si>
  <si>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</si>
  <si>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</si>
  <si>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</si>
  <si>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</si>
  <si>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</si>
  <si>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</si>
  <si>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</si>
  <si>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</si>
  <si>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</si>
  <si>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</si>
  <si>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</si>
  <si>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</si>
  <si>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</si>
  <si>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</si>
  <si>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</si>
  <si>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</si>
  <si>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</si>
  <si>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</si>
  <si>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</si>
  <si>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</si>
  <si>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</si>
  <si>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</si>
  <si>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</si>
  <si>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</si>
  <si>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</si>
  <si>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</si>
  <si>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</si>
  <si>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</si>
  <si>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</si>
  <si>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</si>
  <si>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</si>
  <si>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</si>
  <si>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</si>
  <si>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</si>
  <si>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</si>
  <si>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</si>
  <si>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</si>
  <si>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</si>
  <si>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</si>
  <si>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</si>
  <si>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</si>
  <si>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</si>
  <si>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</si>
  <si>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</si>
  <si>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</si>
  <si>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</si>
  <si>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</si>
  <si>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</si>
  <si>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</si>
  <si>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</si>
  <si>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</si>
  <si>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</si>
  <si>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</si>
  <si>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</si>
  <si>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</si>
  <si>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</si>
  <si>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</si>
  <si>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</si>
  <si>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</si>
  <si>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</si>
  <si>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</si>
  <si>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</si>
  <si>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</si>
  <si>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</si>
  <si>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</si>
  <si>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</si>
  <si>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</si>
  <si>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</si>
  <si>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</si>
  <si>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</si>
  <si>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</si>
  <si>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</si>
  <si>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</si>
  <si>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</si>
  <si>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</si>
  <si>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</si>
  <si>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</si>
  <si>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</si>
  <si>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</si>
  <si>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</si>
  <si>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</si>
  <si>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</si>
  <si>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</si>
  <si>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</si>
  <si>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</si>
  <si>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</si>
  <si>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</si>
  <si>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</si>
  <si>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</si>
  <si>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</si>
  <si>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</si>
  <si>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</si>
  <si>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</si>
  <si>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</si>
  <si>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</si>
  <si>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</si>
  <si>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</si>
  <si>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</si>
  <si>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</si>
  <si>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</si>
  <si>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</si>
  <si>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</si>
  <si>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</si>
  <si>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</si>
  <si>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</si>
  <si>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</si>
  <si>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</si>
  <si>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</si>
  <si>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</si>
  <si>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</si>
  <si>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</si>
  <si>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</si>
  <si>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</si>
  <si>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</si>
  <si>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</si>
  <si>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</si>
  <si>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</si>
  <si>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</si>
  <si>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</si>
  <si>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</si>
  <si>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</si>
  <si>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</si>
  <si>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</si>
  <si>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</si>
  <si>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</si>
  <si>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</si>
  <si>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</si>
  <si>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</si>
  <si>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</si>
  <si>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</si>
  <si>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</si>
  <si>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</si>
  <si>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</si>
  <si>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</si>
  <si>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</si>
  <si>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</si>
  <si>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</si>
  <si>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</si>
  <si>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</si>
  <si>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</si>
  <si>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</si>
  <si>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</si>
  <si>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</si>
  <si>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</si>
  <si>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</si>
  <si>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</si>
  <si>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</si>
  <si>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</si>
  <si>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</si>
  <si>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</si>
  <si>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</si>
  <si>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</si>
  <si>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</si>
  <si>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</si>
  <si>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</si>
  <si>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</si>
  <si>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</si>
  <si>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</si>
  <si>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</si>
  <si>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</si>
  <si>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</si>
  <si>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</si>
  <si>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</si>
  <si>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</si>
  <si>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</si>
  <si>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</si>
  <si>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</si>
  <si>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</si>
  <si>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</si>
  <si>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</si>
  <si>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</si>
  <si>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</si>
  <si>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</si>
  <si>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</si>
  <si>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</si>
  <si>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</si>
  <si>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</si>
  <si>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</si>
  <si>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</si>
  <si>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</si>
  <si>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</si>
  <si>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</si>
  <si>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</si>
  <si>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</si>
  <si>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</si>
  <si>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</si>
  <si>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</si>
  <si>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</si>
  <si>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</si>
  <si>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</si>
  <si>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</si>
  <si>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</si>
  <si>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</si>
  <si>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</si>
  <si>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</si>
  <si>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</si>
  <si>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</si>
  <si>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</si>
  <si>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</si>
  <si>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</si>
  <si>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</si>
  <si>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</si>
  <si>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</si>
  <si>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</si>
  <si>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</si>
  <si>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</si>
  <si>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</si>
  <si>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</si>
  <si>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</si>
  <si>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</si>
  <si>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</si>
  <si>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</si>
  <si>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</si>
  <si>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</si>
  <si>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</si>
  <si>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</si>
  <si>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</si>
  <si>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</si>
  <si>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</si>
  <si>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</si>
  <si>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</si>
  <si>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</si>
  <si>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</si>
  <si>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</si>
  <si>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</si>
  <si>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</si>
  <si>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</si>
  <si>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</si>
  <si>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</si>
  <si>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</si>
  <si>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</si>
  <si>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</si>
  <si>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</si>
  <si>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</si>
  <si>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</si>
  <si>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</si>
  <si>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</si>
  <si>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</si>
  <si>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</si>
  <si>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</si>
  <si>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</si>
  <si>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</si>
  <si>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</si>
  <si>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</si>
  <si>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</si>
  <si>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</si>
  <si>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</si>
  <si>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</si>
  <si>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</si>
  <si>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</si>
  <si>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</si>
  <si>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</si>
  <si>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</si>
  <si>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</si>
  <si>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</si>
  <si>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</si>
  <si>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</si>
  <si>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</si>
  <si>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</si>
  <si>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</si>
  <si>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</si>
  <si>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</si>
  <si>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</si>
  <si>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</si>
  <si>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</si>
  <si>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</si>
  <si>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</si>
  <si>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</si>
  <si>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</si>
  <si>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</si>
  <si>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</si>
  <si>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</si>
  <si>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</si>
  <si>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</si>
  <si>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</si>
  <si>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</si>
  <si>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</si>
  <si>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</si>
  <si>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</si>
  <si>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</si>
  <si>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</si>
  <si>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</si>
  <si>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</si>
  <si>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</si>
  <si>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</si>
  <si>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</si>
  <si>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</si>
  <si>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</si>
  <si>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</si>
  <si>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</si>
  <si>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</si>
  <si>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</si>
  <si>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</si>
  <si>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</si>
  <si>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</si>
  <si>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</si>
  <si>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</si>
  <si>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</si>
  <si>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</si>
  <si>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</si>
  <si>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</si>
  <si>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</si>
  <si>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</si>
  <si>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</si>
  <si>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</si>
  <si>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</si>
  <si>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</si>
  <si>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</si>
  <si>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</si>
  <si>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</si>
  <si>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</si>
  <si>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</si>
  <si>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</si>
  <si>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</si>
  <si>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</si>
  <si>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</si>
  <si>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</si>
  <si>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</si>
  <si>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</si>
  <si>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</si>
  <si>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</si>
  <si>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</si>
  <si>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</si>
  <si>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</si>
  <si>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</si>
  <si>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</si>
  <si>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</si>
  <si>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</si>
  <si>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</si>
  <si>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</si>
  <si>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</si>
  <si>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</si>
  <si>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</si>
  <si>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</si>
  <si>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</si>
  <si>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</si>
  <si>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</si>
  <si>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</si>
  <si>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</si>
  <si>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</si>
  <si>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</si>
  <si>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</si>
  <si>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</si>
  <si>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</si>
  <si>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</si>
  <si>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</si>
  <si>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</si>
  <si>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</si>
  <si>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</si>
  <si>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</si>
  <si>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</si>
  <si>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</si>
  <si>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</si>
  <si>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</si>
  <si>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</si>
  <si>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</si>
  <si>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</si>
  <si>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</si>
  <si>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</si>
  <si>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</si>
  <si>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</si>
  <si>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</si>
  <si>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</si>
  <si>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</si>
  <si>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</si>
  <si>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</si>
  <si>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</si>
  <si>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</si>
  <si>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</si>
  <si>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</si>
  <si>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</si>
  <si>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</si>
  <si>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</si>
  <si>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</si>
  <si>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</si>
  <si>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</si>
  <si>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</si>
  <si>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</si>
  <si>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</si>
  <si>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</si>
  <si>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</si>
  <si>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</si>
  <si>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</si>
  <si>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</si>
  <si>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</si>
  <si>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</si>
  <si>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</si>
  <si>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</si>
  <si>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</si>
  <si>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</si>
  <si>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</si>
  <si>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</si>
  <si>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</si>
  <si>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</si>
  <si>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</si>
  <si>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</si>
  <si>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</si>
  <si>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</si>
  <si>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</si>
  <si>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</si>
  <si>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</si>
  <si>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</si>
  <si>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</si>
  <si>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</si>
  <si>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</si>
  <si>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</si>
  <si>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</si>
  <si>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</si>
  <si>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</si>
  <si>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</si>
  <si>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</si>
  <si>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</si>
  <si>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</si>
  <si>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</si>
  <si>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</si>
  <si>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</si>
  <si>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</si>
  <si>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</si>
  <si>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</si>
  <si>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</si>
  <si>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</si>
  <si>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</si>
  <si>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</si>
  <si>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</si>
  <si>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</si>
  <si>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</si>
  <si>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</si>
  <si>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</si>
  <si>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</si>
  <si>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</si>
  <si>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</si>
  <si>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</si>
  <si>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</si>
  <si>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</si>
  <si>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</si>
  <si>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</si>
  <si>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</si>
  <si>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</si>
  <si>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</si>
  <si>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</si>
  <si>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</si>
  <si>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</si>
  <si>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</si>
  <si>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</si>
  <si>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</si>
  <si>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</si>
  <si>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</si>
  <si>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</si>
  <si>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</si>
  <si>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</si>
  <si>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</si>
  <si>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</si>
  <si>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</si>
  <si>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</si>
  <si>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</si>
  <si>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</si>
  <si>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</si>
  <si>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</si>
  <si>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</si>
  <si>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</si>
  <si>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</si>
  <si>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</si>
  <si>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</si>
  <si>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</si>
  <si>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</si>
  <si>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</si>
  <si>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</si>
  <si>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</si>
  <si>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</si>
  <si>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</si>
  <si>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</si>
  <si>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</si>
  <si>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</si>
  <si>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</si>
  <si>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</si>
  <si>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</si>
  <si>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</si>
  <si>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</si>
  <si>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</si>
  <si>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</si>
  <si>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</si>
  <si>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</si>
  <si>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</si>
  <si>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</si>
  <si>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</si>
  <si>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</si>
  <si>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</si>
  <si>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</si>
  <si>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</si>
  <si>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</si>
  <si>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</si>
  <si>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</si>
  <si>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</si>
  <si>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</si>
  <si>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</si>
  <si>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</si>
  <si>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</si>
  <si>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</si>
  <si>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</si>
  <si>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</si>
  <si>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</si>
  <si>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</si>
  <si>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</si>
  <si>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</si>
  <si>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</si>
  <si>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</si>
  <si>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</si>
  <si>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</si>
  <si>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</si>
  <si>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</si>
  <si>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</si>
  <si>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</si>
  <si>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</si>
  <si>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</si>
  <si>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</si>
  <si>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</si>
  <si>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</si>
  <si>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</si>
  <si>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</si>
  <si>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</si>
  <si>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</si>
  <si>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</si>
  <si>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</si>
  <si>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</si>
  <si>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</si>
  <si>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</si>
  <si>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</si>
  <si>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</si>
  <si>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</si>
  <si>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</si>
  <si>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</si>
  <si>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</si>
  <si>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</si>
  <si>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</si>
  <si>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</si>
  <si>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</si>
  <si>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</si>
  <si>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</si>
  <si>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</si>
  <si>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</si>
  <si>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</si>
  <si>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</si>
  <si>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</si>
  <si>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</si>
  <si>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</si>
  <si>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</si>
  <si>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</si>
  <si>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</si>
  <si>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</si>
  <si>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</si>
  <si>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</si>
  <si>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</si>
  <si>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</si>
  <si>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</si>
  <si>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</si>
  <si>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</si>
  <si>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</si>
  <si>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</si>
  <si>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</si>
  <si>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</si>
  <si>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</si>
  <si>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</si>
  <si>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</si>
  <si>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</si>
  <si>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</si>
  <si>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</si>
  <si>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</si>
  <si>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</si>
  <si>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</si>
  <si>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</si>
  <si>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</si>
  <si>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</si>
  <si>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</si>
  <si>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</si>
  <si>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</si>
  <si>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</si>
  <si>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</si>
  <si>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</si>
  <si>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</si>
  <si>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</si>
  <si>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</si>
  <si>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</si>
  <si>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</si>
  <si>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</si>
  <si>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</si>
  <si>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</si>
  <si>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</si>
  <si>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</si>
  <si>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</si>
  <si>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</si>
  <si>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</si>
  <si>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</si>
  <si>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</si>
  <si>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</si>
  <si>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</si>
  <si>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</si>
  <si>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</si>
  <si>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</si>
  <si>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</si>
  <si>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</si>
  <si>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</si>
  <si>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</si>
  <si>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</si>
  <si>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</si>
  <si>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</si>
  <si>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</si>
  <si>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</si>
  <si>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</si>
  <si>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</si>
  <si>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</si>
  <si>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</si>
  <si>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</si>
  <si>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</si>
  <si>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</si>
  <si>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</si>
  <si>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</si>
  <si>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</si>
  <si>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</si>
  <si>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</si>
  <si>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</si>
  <si>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</si>
  <si>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</si>
  <si>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</si>
  <si>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</si>
  <si>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</si>
  <si>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</si>
  <si>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</si>
  <si>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</si>
  <si>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</si>
  <si>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</si>
  <si>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</si>
  <si>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</si>
  <si>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</si>
  <si>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</si>
  <si>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</si>
  <si>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</si>
  <si>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</si>
  <si>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</si>
  <si>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</si>
  <si>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</si>
  <si>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</si>
  <si>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</si>
  <si>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</si>
  <si>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</si>
  <si>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</si>
  <si>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</si>
  <si>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</si>
  <si>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</si>
  <si>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</si>
  <si>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</si>
  <si>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</si>
  <si>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</si>
  <si>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</si>
  <si>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</si>
  <si>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</si>
  <si>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</si>
  <si>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</si>
  <si>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</si>
  <si>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</si>
  <si>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</si>
  <si>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</si>
  <si>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</si>
  <si>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</si>
  <si>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</si>
  <si>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</si>
  <si>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</si>
  <si>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</si>
  <si>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</si>
  <si>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</si>
  <si>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</si>
  <si>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</si>
  <si>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</si>
  <si>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</si>
  <si>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</si>
  <si>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</si>
  <si>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</si>
  <si>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</si>
  <si>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</si>
  <si>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</si>
  <si>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</si>
  <si>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</si>
  <si>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</si>
  <si>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</si>
  <si>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</si>
  <si>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</si>
  <si>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</si>
  <si>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</si>
  <si>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</si>
  <si>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</si>
  <si>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</si>
  <si>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</si>
  <si>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</si>
  <si>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</si>
  <si>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</si>
  <si>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</si>
  <si>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</si>
  <si>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</si>
  <si>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</si>
  <si>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</si>
  <si>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</si>
  <si>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</si>
  <si>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</si>
  <si>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</si>
  <si>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</si>
  <si>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</si>
  <si>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</si>
  <si>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</si>
  <si>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</si>
  <si>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</si>
  <si>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</si>
  <si>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</si>
  <si>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</si>
  <si>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</si>
  <si>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</si>
  <si>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</si>
  <si>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</si>
  <si>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</si>
  <si>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</si>
  <si>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</si>
  <si>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</si>
  <si>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</si>
  <si>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</si>
  <si>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</si>
  <si>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</si>
  <si>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</si>
  <si>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</si>
  <si>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</si>
  <si>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</si>
  <si>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</si>
  <si>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</si>
  <si>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</si>
  <si>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</si>
  <si>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</si>
  <si>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</si>
  <si>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</si>
  <si>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</si>
  <si>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</si>
  <si>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</si>
  <si>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</si>
  <si>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</si>
  <si>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</si>
  <si>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</si>
  <si>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</si>
  <si>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</si>
  <si>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</si>
  <si>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</si>
  <si>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</si>
  <si>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</si>
  <si>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</si>
  <si>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</si>
  <si>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</si>
  <si>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</si>
  <si>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</si>
  <si>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</si>
  <si>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</si>
  <si>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</si>
  <si>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</si>
  <si>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</si>
  <si>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</si>
  <si>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</si>
  <si>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</si>
  <si>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</si>
  <si>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</si>
  <si>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</si>
  <si>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</si>
  <si>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</si>
  <si>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</si>
  <si>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</si>
  <si>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</si>
  <si>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</si>
  <si>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</si>
  <si>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</si>
  <si>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</si>
  <si>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</si>
  <si>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</si>
  <si>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</si>
  <si>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</si>
  <si>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</si>
  <si>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</si>
  <si>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</si>
  <si>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</si>
  <si>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</si>
  <si>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</si>
  <si>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</si>
  <si>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</si>
  <si>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</si>
  <si>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</si>
  <si>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</si>
  <si>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</si>
  <si>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</si>
  <si>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</si>
  <si>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</si>
  <si>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</si>
  <si>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</si>
  <si>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</si>
  <si>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</si>
  <si>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</si>
  <si>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</si>
  <si>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</si>
  <si>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</si>
  <si>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</si>
  <si>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</si>
  <si>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</si>
  <si>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</si>
  <si>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</si>
  <si>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</si>
  <si>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</si>
  <si>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</si>
  <si>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</si>
  <si>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</si>
  <si>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</si>
  <si>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</si>
  <si>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</si>
  <si>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</si>
  <si>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</si>
  <si>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</si>
  <si>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</si>
  <si>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</si>
  <si>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</si>
  <si>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</si>
  <si>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</si>
  <si>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</si>
  <si>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</si>
  <si>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</si>
  <si>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</si>
  <si>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</si>
  <si>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</si>
  <si>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</si>
  <si>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</si>
  <si>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</si>
  <si>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</si>
  <si>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</si>
  <si>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</si>
  <si>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</si>
  <si>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</si>
  <si>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</si>
  <si>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</si>
  <si>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</si>
  <si>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</si>
  <si>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</si>
  <si>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</si>
  <si>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</si>
  <si>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</si>
  <si>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</si>
  <si>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</si>
  <si>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</si>
  <si>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</si>
  <si>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</si>
  <si>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</si>
  <si>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</si>
  <si>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</si>
  <si>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</si>
  <si>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</si>
  <si>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</si>
  <si>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</si>
  <si>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</si>
  <si>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</si>
  <si>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</si>
  <si>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</si>
  <si>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</si>
  <si>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</si>
  <si>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</si>
  <si>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</si>
  <si>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</si>
  <si>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</si>
  <si>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</si>
  <si>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</si>
  <si>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</si>
  <si>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</si>
  <si>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</si>
  <si>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</si>
  <si>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</si>
  <si>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</si>
  <si>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</si>
  <si>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</si>
  <si>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</si>
  <si>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</si>
  <si>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</si>
  <si>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</si>
  <si>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</si>
  <si>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</si>
  <si>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</si>
  <si>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</si>
  <si>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</si>
  <si>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</si>
  <si>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</si>
  <si>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</si>
  <si>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</si>
  <si>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</si>
  <si>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</si>
  <si>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</si>
  <si>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</si>
  <si>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</si>
  <si>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</si>
  <si>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</si>
  <si>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</si>
  <si>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</si>
  <si>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</si>
  <si>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</si>
  <si>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</si>
  <si>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</si>
  <si>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</si>
  <si>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</si>
  <si>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</si>
  <si>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</si>
  <si>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</si>
  <si>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</si>
  <si>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</si>
  <si>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</si>
  <si>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</si>
  <si>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</si>
  <si>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</si>
  <si>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</si>
  <si>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</si>
  <si>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</si>
  <si>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</si>
  <si>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</si>
  <si>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</si>
  <si>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</si>
  <si>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</si>
  <si>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</si>
  <si>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</si>
  <si>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</si>
  <si>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</si>
  <si>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</si>
  <si>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</si>
  <si>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</si>
  <si>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</si>
  <si>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</si>
  <si>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</si>
  <si>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</si>
  <si>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</si>
  <si>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</si>
  <si>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</si>
  <si>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</si>
  <si>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</si>
  <si>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</si>
  <si>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</si>
  <si>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</si>
  <si>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</si>
  <si>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</si>
  <si>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</si>
  <si>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</si>
  <si>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</si>
  <si>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</si>
  <si>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</si>
  <si>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</si>
  <si>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</si>
  <si>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</si>
  <si>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</si>
  <si>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</si>
  <si>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</si>
  <si>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</si>
  <si>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</si>
  <si>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</si>
  <si>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</si>
  <si>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</si>
  <si>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</si>
  <si>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</si>
  <si>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</si>
  <si>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</si>
  <si>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</si>
  <si>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</si>
  <si>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</si>
  <si>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</si>
  <si>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</si>
  <si>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</si>
  <si>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</si>
  <si>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</si>
  <si>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</si>
  <si>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</si>
  <si>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</si>
  <si>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</si>
  <si>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</si>
  <si>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</si>
  <si>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</si>
  <si>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</si>
  <si>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</si>
  <si>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</si>
  <si>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</si>
  <si>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</si>
  <si>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</si>
  <si>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</si>
  <si>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</si>
  <si>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</si>
  <si>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</si>
  <si>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</si>
  <si>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</si>
  <si>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</si>
  <si>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</si>
  <si>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</si>
  <si>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</si>
  <si>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</si>
  <si>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</si>
  <si>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</si>
  <si>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</si>
  <si>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</si>
  <si>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</si>
  <si>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</si>
  <si>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</si>
  <si>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</si>
  <si>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</si>
  <si>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</si>
  <si>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</si>
  <si>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</si>
  <si>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</si>
  <si>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</si>
  <si>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</si>
  <si>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</si>
  <si>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</si>
  <si>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</si>
  <si>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</si>
  <si>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</si>
  <si>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</si>
  <si>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</si>
  <si>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</si>
  <si>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</si>
  <si>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</si>
  <si>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</si>
  <si>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</si>
  <si>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</si>
  <si>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</si>
  <si>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</si>
  <si>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</si>
  <si>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</si>
  <si>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</si>
  <si>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</si>
  <si>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</si>
  <si>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</si>
  <si>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</si>
  <si>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</si>
  <si>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</si>
  <si>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</si>
  <si>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</si>
  <si>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</si>
  <si>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</si>
  <si>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</si>
  <si>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</si>
  <si>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</si>
  <si>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</si>
  <si>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</si>
  <si>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</si>
  <si>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</si>
  <si>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</si>
  <si>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</si>
  <si>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</si>
  <si>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</si>
  <si>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</si>
  <si>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</si>
  <si>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</si>
  <si>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</si>
  <si>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</si>
  <si>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</si>
  <si>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</si>
  <si>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</si>
  <si>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</si>
  <si>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</si>
  <si>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</si>
  <si>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</si>
  <si>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</si>
  <si>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</si>
  <si>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</si>
  <si>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</si>
  <si>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</si>
  <si>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</si>
  <si>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</si>
  <si>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</si>
  <si>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</si>
  <si>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</si>
  <si>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</si>
  <si>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</si>
  <si>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</si>
  <si>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</si>
  <si>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</si>
  <si>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</si>
  <si>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</si>
  <si>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</si>
  <si>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</si>
  <si>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</si>
  <si>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</si>
  <si>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</si>
  <si>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</si>
  <si>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</si>
  <si>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</si>
  <si>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</si>
  <si>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</si>
  <si>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</si>
  <si>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</si>
  <si>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</si>
  <si>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</si>
  <si>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</si>
  <si>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</si>
  <si>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</si>
  <si>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</si>
  <si>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</si>
  <si>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</si>
  <si>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</si>
  <si>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</si>
  <si>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</si>
  <si>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</si>
  <si>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</si>
  <si>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</si>
  <si>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</si>
  <si>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</si>
  <si>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</si>
  <si>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</si>
  <si>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</si>
  <si>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</si>
  <si>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</si>
  <si>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</si>
  <si>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</si>
  <si>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</si>
  <si>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</si>
  <si>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</si>
  <si>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</si>
  <si>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</si>
  <si>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</si>
  <si>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</si>
  <si>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</si>
  <si>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</si>
  <si>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</si>
  <si>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</si>
  <si>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</si>
  <si>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</si>
  <si>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</si>
  <si>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</si>
  <si>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</si>
  <si>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</si>
  <si>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</si>
  <si>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</si>
  <si>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</si>
  <si>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</si>
  <si>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</si>
  <si>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</si>
  <si>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</si>
  <si>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</si>
  <si>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</si>
  <si>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</si>
  <si>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</si>
  <si>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</si>
  <si>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</si>
  <si>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</si>
  <si>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</si>
  <si>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</si>
  <si>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</si>
  <si>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</si>
  <si>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</si>
  <si>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</si>
  <si>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</si>
  <si>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</si>
  <si>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</si>
  <si>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</si>
  <si>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</si>
  <si>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</si>
  <si>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</si>
  <si>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</si>
  <si>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</si>
  <si>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</si>
  <si>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</si>
  <si>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</si>
  <si>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</si>
  <si>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</si>
  <si>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</si>
  <si>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</si>
  <si>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</si>
  <si>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</si>
  <si>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</si>
  <si>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</si>
  <si>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</si>
  <si>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</si>
  <si>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</si>
  <si>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</si>
  <si>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</si>
  <si>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</si>
  <si>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</si>
  <si>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</si>
  <si>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</si>
  <si>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</si>
  <si>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</si>
  <si>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</si>
  <si>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</si>
  <si>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</si>
  <si>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</si>
  <si>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</si>
  <si>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</si>
  <si>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</si>
  <si>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</si>
  <si>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</si>
  <si>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</si>
  <si>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</si>
  <si>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</si>
  <si>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</si>
  <si>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</si>
  <si>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</si>
  <si>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</si>
  <si>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</si>
  <si>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</si>
  <si>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</si>
  <si>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</si>
  <si>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</si>
  <si>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</si>
  <si>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</si>
  <si>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</si>
  <si>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</si>
  <si>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</si>
  <si>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</si>
  <si>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</si>
  <si>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</si>
  <si>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</si>
  <si>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</si>
  <si>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</si>
  <si>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</si>
  <si>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</si>
  <si>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</si>
  <si>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</si>
  <si>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</si>
  <si>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</si>
  <si>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</si>
  <si>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</si>
  <si>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</si>
  <si>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</si>
  <si>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</si>
  <si>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</si>
  <si>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</si>
  <si>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</si>
  <si>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</si>
  <si>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</si>
  <si>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</si>
  <si>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</si>
  <si>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</si>
  <si>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</si>
  <si>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</si>
  <si>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</si>
  <si>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</si>
  <si>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</si>
  <si>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</si>
  <si>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</si>
  <si>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</si>
  <si>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</si>
  <si>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</si>
  <si>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</si>
  <si>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</si>
  <si>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</si>
  <si>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</si>
  <si>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</si>
  <si>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</si>
  <si>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</si>
  <si>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</si>
  <si>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</si>
  <si>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</si>
  <si>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</si>
  <si>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</si>
  <si>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</si>
  <si>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</si>
  <si>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</si>
  <si>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</si>
  <si>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</si>
  <si>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</si>
  <si>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</si>
  <si>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</si>
  <si>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</si>
  <si>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</si>
  <si>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</si>
  <si>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</si>
  <si>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</si>
  <si>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</si>
  <si>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</si>
  <si>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</si>
  <si>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</si>
  <si>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</si>
  <si>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</si>
  <si>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</si>
  <si>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</si>
  <si>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</si>
  <si>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</si>
  <si>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</si>
  <si>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</si>
  <si>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</si>
  <si>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</si>
  <si>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</si>
  <si>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</si>
  <si>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</si>
  <si>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</si>
  <si>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</si>
  <si>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</si>
  <si>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</si>
  <si>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</si>
  <si>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</si>
  <si>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</si>
  <si>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</si>
  <si>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</si>
  <si>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</si>
  <si>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</si>
  <si>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</si>
  <si>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</si>
  <si>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</si>
  <si>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</si>
  <si>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</si>
  <si>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</si>
  <si>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</si>
  <si>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</si>
  <si>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</si>
  <si>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</si>
  <si>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</si>
  <si>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</si>
  <si>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</si>
  <si>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</si>
  <si>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</si>
  <si>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</si>
  <si>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</si>
  <si>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</si>
  <si>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</si>
  <si>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</si>
  <si>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</si>
  <si>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</si>
  <si>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</si>
  <si>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</si>
  <si>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</si>
  <si>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</si>
  <si>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</si>
  <si>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</si>
  <si>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</si>
  <si>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</si>
  <si>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</si>
  <si>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</si>
  <si>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</si>
  <si>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</si>
  <si>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</si>
  <si>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</si>
  <si>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</si>
  <si>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</si>
  <si>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</si>
  <si>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</si>
  <si>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</si>
  <si>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</si>
  <si>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</si>
  <si>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</si>
  <si>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</si>
  <si>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</si>
  <si>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</si>
  <si>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</si>
  <si>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</si>
  <si>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</si>
  <si>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</si>
  <si>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</si>
  <si>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</si>
  <si>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</si>
  <si>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</si>
  <si>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</si>
  <si>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</si>
  <si>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</si>
  <si>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</si>
  <si>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</si>
  <si>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</si>
  <si>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</si>
  <si>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</si>
  <si>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</si>
  <si>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</si>
  <si>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</si>
  <si>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</si>
  <si>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</si>
  <si>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</si>
  <si>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</si>
  <si>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</si>
  <si>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</si>
  <si>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</si>
  <si>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</si>
  <si>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</si>
  <si>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</si>
  <si>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</si>
  <si>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</si>
  <si>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</si>
  <si>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</si>
  <si>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</si>
  <si>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</si>
  <si>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</si>
  <si>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</si>
  <si>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</si>
  <si>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</si>
  <si>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</si>
  <si>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</si>
  <si>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</si>
  <si>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</si>
  <si>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</si>
  <si>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</si>
  <si>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</si>
  <si>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</si>
  <si>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</si>
  <si>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</si>
  <si>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</si>
  <si>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</si>
  <si>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</si>
  <si>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</si>
  <si>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</si>
  <si>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</si>
  <si>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</si>
  <si>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</si>
  <si>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</si>
  <si>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</si>
  <si>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</si>
  <si>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</si>
  <si>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</si>
  <si>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</si>
  <si>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</si>
  <si>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</si>
  <si>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</si>
  <si>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</si>
  <si>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</si>
  <si>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</si>
  <si>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</si>
  <si>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</si>
  <si>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</si>
  <si>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</si>
  <si>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</si>
  <si>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</si>
  <si>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</si>
  <si>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</si>
  <si>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</si>
  <si>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</si>
  <si>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</si>
  <si>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</si>
  <si>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</si>
  <si>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</si>
  <si>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</si>
  <si>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</si>
  <si>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</si>
  <si>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</si>
  <si>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</si>
  <si>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</si>
  <si>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</si>
  <si>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</si>
  <si>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</si>
  <si>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</si>
  <si>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</si>
  <si>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</si>
  <si>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</si>
  <si>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</si>
  <si>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</si>
  <si>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</si>
  <si>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</si>
  <si>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</si>
  <si>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</si>
  <si>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</si>
  <si>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</si>
  <si>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</si>
  <si>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</si>
  <si>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</si>
  <si>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</si>
  <si>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</si>
  <si>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</si>
  <si>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</si>
  <si>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</si>
  <si>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</si>
  <si>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</si>
  <si>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</si>
  <si>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</si>
  <si>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</si>
  <si>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</si>
  <si>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</si>
  <si>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</si>
  <si>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</si>
  <si>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</si>
  <si>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</si>
  <si>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</si>
  <si>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</si>
  <si>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</si>
  <si>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</si>
  <si>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</si>
  <si>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</si>
  <si>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</si>
  <si>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</si>
  <si>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</si>
  <si>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</si>
  <si>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</si>
  <si>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</si>
  <si>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</si>
  <si>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</si>
  <si>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</si>
  <si>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</si>
  <si>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</si>
  <si>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</si>
  <si>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</si>
  <si>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</si>
  <si>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</si>
  <si>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</si>
  <si>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</si>
  <si>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</si>
  <si>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</si>
  <si>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</si>
  <si>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</si>
  <si>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</si>
  <si>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</si>
  <si>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</si>
  <si>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</si>
  <si>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</si>
  <si>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</si>
  <si>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</si>
  <si>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</si>
  <si>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</si>
  <si>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</si>
  <si>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</si>
  <si>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</si>
  <si>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</si>
  <si>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</si>
  <si>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</si>
  <si>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</si>
  <si>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</si>
  <si>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</si>
  <si>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</si>
  <si>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</si>
  <si>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</si>
  <si>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</si>
  <si>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</si>
  <si>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</si>
  <si>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</si>
  <si>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</si>
  <si>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</si>
  <si>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</si>
  <si>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</si>
  <si>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</si>
  <si>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</si>
  <si>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</si>
  <si>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</si>
  <si>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</si>
  <si>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</si>
  <si>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</si>
  <si>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</si>
  <si>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</si>
  <si>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</si>
  <si>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</si>
  <si>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</si>
  <si>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</si>
  <si>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</si>
  <si>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</si>
  <si>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</si>
  <si>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</si>
  <si>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</si>
  <si>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</si>
  <si>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</si>
  <si>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</si>
  <si>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</si>
  <si>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</si>
  <si>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</si>
  <si>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</si>
  <si>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</si>
  <si>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</si>
  <si>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</si>
  <si>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</si>
  <si>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</si>
  <si>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</si>
  <si>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</si>
  <si>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</si>
  <si>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</si>
  <si>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</si>
  <si>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</si>
  <si>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</si>
  <si>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</si>
  <si>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</si>
  <si>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</si>
  <si>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</si>
  <si>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</si>
  <si>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</si>
  <si>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</si>
  <si>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</si>
  <si>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</si>
  <si>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</si>
  <si>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</si>
  <si>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</si>
  <si>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</si>
  <si>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</si>
  <si>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</si>
  <si>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</si>
  <si>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</si>
  <si>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</si>
  <si>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</si>
  <si>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</si>
  <si>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</si>
  <si>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</si>
  <si>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</si>
  <si>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</si>
  <si>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</si>
  <si>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</si>
  <si>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</si>
  <si>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</si>
  <si>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</si>
  <si>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</si>
  <si>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</si>
  <si>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</si>
  <si>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</si>
  <si>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</si>
  <si>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</si>
  <si>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</si>
  <si>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</si>
  <si>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</si>
  <si>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</si>
  <si>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</si>
  <si>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</si>
  <si>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</si>
  <si>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</si>
  <si>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</si>
  <si>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</si>
  <si>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</si>
  <si>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</si>
  <si>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</si>
  <si>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</si>
  <si>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</si>
  <si>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</si>
  <si>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</si>
  <si>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</si>
  <si>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</si>
  <si>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</si>
  <si>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</si>
  <si>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</si>
  <si>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</si>
  <si>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</si>
  <si>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</si>
  <si>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</si>
  <si>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</si>
  <si>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</si>
  <si>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</si>
  <si>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</si>
  <si>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</si>
  <si>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</si>
  <si>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</si>
  <si>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</si>
  <si>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</si>
  <si>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</si>
  <si>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</si>
  <si>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</si>
  <si>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</si>
  <si>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</si>
  <si>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</si>
  <si>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</si>
  <si>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</si>
  <si>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</si>
  <si>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</si>
  <si>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</si>
  <si>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</si>
  <si>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</si>
  <si>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</si>
  <si>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</si>
  <si>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</si>
  <si>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</si>
  <si>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</si>
  <si>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</si>
  <si>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</si>
  <si>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</si>
  <si>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</si>
  <si>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</si>
  <si>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</si>
  <si>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</si>
  <si>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</si>
  <si>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</si>
  <si>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</si>
  <si>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</si>
  <si>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</si>
  <si>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</si>
  <si>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</si>
  <si>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</si>
  <si>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</si>
  <si>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</si>
  <si>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</si>
  <si>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</si>
  <si>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</si>
  <si>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</si>
  <si>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</si>
  <si>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</si>
  <si>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</si>
  <si>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</si>
  <si>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</si>
  <si>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</si>
  <si>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</si>
  <si>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</si>
  <si>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</si>
  <si>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</si>
  <si>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</si>
  <si>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</si>
  <si>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</si>
  <si>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</si>
  <si>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</si>
  <si>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</si>
  <si>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</si>
  <si>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</si>
  <si>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</si>
  <si>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</si>
  <si>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</si>
  <si>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</si>
  <si>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</si>
  <si>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</si>
  <si>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</si>
  <si>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</si>
  <si>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</si>
  <si>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</si>
  <si>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</si>
  <si>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</si>
  <si>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</si>
  <si>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</si>
  <si>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</si>
  <si>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</si>
  <si>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</si>
  <si>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</si>
  <si>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</si>
  <si>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</si>
  <si>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</si>
  <si>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</si>
  <si>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</si>
  <si>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</si>
  <si>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</si>
  <si>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</si>
  <si>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</si>
  <si>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</si>
  <si>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</si>
  <si>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</si>
  <si>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</si>
  <si>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</si>
  <si>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</si>
  <si>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</si>
  <si>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</si>
  <si>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</si>
  <si>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</si>
  <si>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</si>
  <si>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</si>
  <si>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</si>
  <si>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</si>
  <si>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</si>
  <si>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</si>
  <si>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</si>
  <si>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</si>
  <si>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</si>
  <si>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</si>
  <si>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</si>
  <si>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</si>
  <si>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</si>
  <si>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</si>
  <si>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</si>
  <si>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</si>
  <si>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</si>
  <si>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</si>
  <si>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</si>
  <si>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</si>
  <si>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</si>
  <si>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</si>
  <si>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</si>
  <si>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</si>
  <si>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</si>
  <si>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</si>
  <si>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</si>
  <si>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</si>
  <si>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</si>
  <si>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</si>
  <si>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</si>
  <si>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</si>
  <si>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</si>
  <si>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</si>
  <si>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</si>
  <si>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</si>
  <si>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</si>
  <si>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</si>
  <si>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</si>
  <si>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</si>
  <si>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</si>
  <si>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</si>
  <si>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</si>
  <si>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</si>
  <si>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</si>
  <si>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</si>
  <si>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</si>
  <si>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</si>
  <si>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</si>
  <si>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</si>
  <si>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</si>
  <si>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</si>
  <si>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</si>
  <si>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</si>
  <si>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</si>
  <si>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</si>
  <si>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</si>
  <si>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</si>
  <si>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</si>
  <si>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</si>
  <si>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</si>
  <si>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</si>
  <si>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</si>
  <si>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</si>
  <si>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</si>
  <si>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</si>
  <si>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</si>
  <si>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</si>
  <si>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</si>
  <si>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</si>
  <si>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</si>
  <si>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</si>
  <si>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</si>
  <si>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</si>
  <si>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</si>
  <si>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</si>
  <si>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</si>
  <si>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</si>
  <si>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</si>
  <si>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</si>
  <si>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</si>
  <si>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</si>
  <si>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</si>
  <si>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</si>
  <si>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</si>
  <si>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</si>
  <si>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</si>
  <si>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</si>
  <si>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</si>
  <si>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</si>
  <si>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</si>
  <si>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</si>
  <si>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</si>
  <si>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</si>
  <si>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</si>
  <si>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</si>
  <si>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</si>
  <si>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</si>
  <si>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</si>
  <si>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</si>
  <si>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</si>
  <si>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</si>
  <si>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</si>
  <si>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</si>
  <si>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</si>
  <si>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</si>
  <si>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</si>
  <si>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</si>
  <si>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</si>
  <si>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</si>
  <si>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</si>
  <si>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</si>
  <si>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</si>
  <si>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</si>
  <si>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</si>
  <si>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</si>
  <si>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</si>
  <si>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</si>
  <si>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</si>
  <si>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</si>
  <si>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</si>
  <si>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</si>
  <si>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</si>
  <si>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</si>
  <si>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</si>
  <si>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</si>
  <si>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</si>
  <si>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</si>
  <si>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</si>
  <si>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</si>
  <si>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</si>
  <si>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</si>
  <si>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</si>
  <si>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</si>
  <si>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</si>
  <si>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</si>
  <si>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</si>
  <si>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</si>
  <si>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</si>
  <si>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</si>
  <si>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</si>
  <si>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</si>
  <si>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</si>
  <si>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</si>
  <si>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</si>
  <si>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</si>
  <si>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</si>
  <si>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</si>
  <si>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</si>
  <si>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</si>
  <si>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</si>
  <si>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</si>
  <si>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</si>
  <si>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</si>
  <si>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</si>
  <si>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</si>
  <si>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</si>
  <si>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</si>
  <si>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</si>
  <si>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</si>
  <si>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</si>
  <si>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</si>
  <si>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</si>
  <si>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</si>
  <si>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</si>
  <si>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</si>
  <si>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</si>
  <si>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</si>
  <si>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</si>
  <si>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</si>
  <si>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</si>
  <si>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</si>
  <si>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</si>
  <si>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</si>
  <si>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</si>
  <si>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</si>
  <si>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</si>
  <si>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</si>
  <si>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</si>
  <si>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</si>
  <si>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</si>
  <si>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</si>
  <si>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</si>
  <si>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</si>
  <si>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</si>
  <si>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</si>
  <si>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</si>
  <si>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</si>
  <si>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</si>
  <si>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</si>
  <si>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</si>
  <si>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</si>
  <si>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</si>
  <si>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</si>
  <si>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</si>
  <si>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</si>
  <si>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</si>
  <si>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</si>
  <si>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</si>
  <si>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</si>
  <si>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</si>
  <si>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</si>
  <si>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</si>
  <si>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</si>
  <si>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</si>
  <si>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</si>
  <si>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</si>
  <si>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</si>
  <si>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</si>
  <si>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</si>
  <si>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</si>
  <si>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</si>
  <si>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</si>
  <si>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</si>
  <si>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</si>
  <si>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</si>
  <si>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</si>
  <si>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</si>
  <si>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</si>
  <si>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</si>
  <si>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</si>
  <si>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</si>
  <si>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</si>
  <si>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</si>
  <si>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</si>
  <si>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</si>
  <si>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</si>
  <si>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</si>
  <si>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</si>
  <si>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</si>
  <si>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</si>
  <si>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</si>
  <si>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</si>
  <si>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</si>
  <si>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</si>
  <si>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</si>
  <si>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</si>
  <si>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</si>
  <si>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</si>
  <si>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</si>
  <si>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</si>
  <si>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</si>
  <si>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</si>
  <si>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</si>
  <si>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</si>
  <si>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</si>
  <si>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</si>
  <si>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</si>
  <si>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</si>
  <si>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</si>
  <si>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</si>
  <si>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</si>
  <si>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</si>
  <si>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</si>
  <si>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</si>
  <si>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</si>
  <si>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</si>
  <si>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</si>
  <si>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</si>
  <si>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</si>
  <si>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</si>
  <si>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</si>
  <si>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</si>
  <si>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</si>
  <si>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</si>
  <si>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</si>
  <si>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</si>
  <si>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</si>
  <si>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</si>
  <si>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</si>
  <si>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</si>
  <si>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</si>
  <si>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</si>
  <si>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</si>
  <si>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</si>
  <si>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</si>
  <si>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</si>
  <si>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</si>
  <si>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</si>
  <si>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</si>
  <si>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</si>
  <si>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</si>
  <si>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</si>
  <si>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</si>
  <si>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</si>
  <si>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</si>
  <si>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</si>
  <si>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</si>
  <si>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</si>
  <si>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</si>
  <si>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</si>
  <si>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</si>
  <si>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</si>
  <si>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</si>
  <si>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</si>
  <si>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</si>
  <si>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</si>
  <si>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</si>
  <si>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</si>
  <si>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</si>
  <si>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</si>
  <si>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</si>
  <si>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</si>
  <si>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</si>
  <si>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</si>
  <si>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</si>
  <si>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</si>
  <si>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</si>
  <si>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</si>
  <si>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</si>
  <si>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</si>
  <si>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</si>
  <si>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</si>
  <si>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</si>
  <si>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</si>
  <si>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</si>
  <si>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</si>
  <si>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</si>
  <si>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</si>
  <si>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</si>
  <si>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</si>
  <si>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</si>
  <si>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</si>
  <si>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</si>
  <si>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</si>
  <si>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</si>
  <si>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</si>
  <si>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</si>
  <si>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</si>
  <si>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</si>
  <si>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</si>
  <si>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</si>
  <si>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</si>
  <si>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</si>
  <si>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</si>
  <si>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</si>
  <si>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</si>
  <si>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</si>
  <si>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</si>
  <si>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</si>
  <si>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</si>
  <si>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</si>
  <si>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</si>
  <si>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</si>
  <si>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</si>
  <si>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</si>
  <si>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</si>
  <si>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</si>
  <si>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</si>
  <si>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</si>
  <si>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</si>
  <si>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</si>
  <si>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</si>
  <si>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</si>
  <si>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</si>
  <si>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</si>
  <si>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</si>
  <si>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</si>
  <si>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</si>
  <si>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</si>
  <si>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</si>
  <si>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</si>
  <si>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</si>
  <si>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</si>
  <si>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</si>
  <si>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</si>
  <si>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</si>
  <si>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</si>
  <si>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</si>
  <si>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</si>
  <si>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</si>
  <si>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</si>
  <si>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</si>
  <si>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</si>
  <si>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</si>
  <si>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</si>
  <si>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</si>
  <si>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</si>
  <si>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</si>
  <si>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</si>
  <si>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</si>
  <si>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</si>
  <si>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</si>
  <si>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</si>
  <si>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</si>
  <si>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</si>
  <si>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</si>
  <si>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</si>
  <si>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</si>
  <si>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</si>
  <si>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</si>
  <si>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</si>
  <si>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</si>
  <si>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</si>
  <si>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</si>
  <si>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</si>
  <si>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</si>
  <si>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</si>
  <si>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</si>
  <si>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</si>
  <si>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</si>
  <si>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</si>
  <si>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</si>
  <si>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</si>
  <si>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</si>
  <si>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</si>
  <si>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</si>
  <si>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</si>
  <si>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</si>
  <si>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</si>
  <si>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</si>
  <si>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</si>
  <si>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</si>
  <si>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</si>
  <si>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</si>
  <si>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</si>
  <si>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</si>
  <si>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</si>
  <si>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</si>
  <si>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</si>
  <si>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</si>
  <si>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</si>
  <si>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</si>
  <si>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</si>
  <si>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</si>
  <si>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</si>
  <si>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</si>
  <si>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</si>
  <si>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</si>
  <si>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</si>
  <si>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</si>
  <si>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</si>
  <si>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</si>
  <si>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</si>
  <si>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</si>
  <si>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</si>
  <si>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</si>
  <si>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</si>
  <si>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</si>
  <si>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</si>
  <si>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</si>
  <si>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</si>
  <si>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</si>
  <si>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</si>
  <si>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</si>
  <si>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</si>
  <si>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</si>
  <si>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</si>
  <si>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</si>
  <si>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</si>
  <si>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</si>
  <si>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</si>
  <si>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</si>
  <si>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</si>
  <si>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</si>
  <si>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</si>
  <si>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</si>
  <si>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</si>
  <si>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</si>
  <si>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</si>
  <si>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</si>
  <si>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</si>
  <si>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</si>
  <si>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</si>
  <si>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</si>
  <si>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</si>
  <si>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</si>
  <si>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</si>
  <si>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</si>
  <si>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</si>
  <si>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</si>
  <si>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</si>
  <si>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</si>
  <si>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</si>
  <si>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</si>
  <si>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</si>
  <si>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</si>
  <si>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</si>
  <si>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</si>
  <si>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</si>
  <si>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</si>
  <si>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</si>
  <si>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</si>
  <si>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</si>
  <si>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</si>
  <si>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</si>
  <si>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</si>
  <si>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</si>
  <si>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</si>
  <si>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</si>
  <si>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</si>
  <si>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</si>
  <si>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</si>
  <si>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</si>
  <si>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</si>
  <si>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</si>
  <si>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</si>
  <si>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</si>
  <si>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</si>
  <si>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</si>
  <si>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</si>
  <si>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</si>
  <si>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</si>
  <si>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</si>
  <si>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</si>
  <si>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</si>
  <si>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</si>
  <si>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</si>
  <si>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</si>
  <si>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</si>
  <si>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</si>
  <si>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</si>
  <si>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</si>
  <si>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</si>
  <si>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</si>
  <si>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</si>
  <si>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</si>
  <si>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</si>
  <si>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</si>
  <si>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</si>
  <si>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</si>
  <si>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</si>
  <si>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</si>
  <si>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</si>
  <si>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</si>
  <si>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</si>
  <si>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</si>
  <si>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</si>
  <si>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</si>
  <si>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</si>
  <si>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</si>
  <si>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</si>
  <si>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</si>
  <si>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</si>
  <si>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</si>
  <si>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</si>
  <si>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</si>
  <si>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</si>
  <si>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</si>
  <si>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</si>
  <si>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</si>
  <si>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</si>
  <si>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</si>
  <si>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</si>
  <si>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</si>
  <si>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</si>
  <si>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</si>
  <si>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</si>
  <si>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</si>
  <si>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</si>
  <si>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</si>
  <si>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</si>
  <si>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</si>
  <si>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</si>
  <si>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</si>
  <si>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</si>
  <si>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</si>
  <si>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</si>
  <si>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</si>
  <si>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</si>
  <si>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</si>
  <si>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</si>
  <si>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</si>
  <si>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</si>
  <si>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</si>
  <si>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</si>
  <si>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</si>
  <si>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</si>
  <si>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</si>
  <si>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</si>
  <si>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</si>
  <si>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</si>
  <si>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</si>
  <si>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</si>
  <si>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</si>
  <si>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</si>
  <si>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</si>
  <si>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</si>
  <si>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</si>
  <si>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</si>
  <si>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</si>
  <si>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</si>
  <si>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</si>
  <si>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</si>
  <si>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</si>
  <si>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</si>
  <si>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</si>
  <si>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</si>
  <si>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</si>
  <si>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</si>
  <si>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</si>
  <si>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</si>
  <si>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</si>
  <si>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</si>
  <si>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</si>
  <si>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</si>
  <si>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</si>
  <si>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</si>
  <si>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</si>
  <si>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</si>
  <si>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</si>
  <si>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</si>
  <si>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</si>
  <si>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</si>
  <si>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</si>
  <si>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</si>
  <si>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</si>
  <si>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</si>
  <si>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</si>
  <si>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</si>
  <si>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</si>
  <si>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</si>
  <si>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</si>
  <si>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</si>
  <si>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</si>
  <si>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</si>
  <si>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</si>
  <si>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</si>
  <si>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</si>
  <si>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</si>
  <si>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</si>
  <si>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</si>
  <si>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</si>
  <si>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</si>
  <si>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</si>
  <si>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</si>
  <si>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</si>
  <si>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</si>
  <si>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</si>
  <si>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</si>
  <si>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</si>
  <si>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</si>
  <si>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</si>
  <si>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</si>
  <si>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</si>
  <si>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</si>
  <si>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</si>
  <si>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</si>
  <si>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</si>
  <si>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</si>
  <si>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</si>
  <si>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</si>
  <si>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</si>
  <si>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</si>
  <si>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</si>
  <si>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</si>
  <si>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</si>
  <si>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</si>
  <si>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</si>
  <si>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</si>
  <si>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</si>
  <si>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</si>
  <si>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</si>
  <si>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</si>
  <si>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</si>
  <si>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</si>
  <si>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</si>
  <si>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</si>
  <si>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</si>
  <si>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</si>
  <si>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</si>
  <si>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</si>
  <si>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</si>
  <si>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</si>
  <si>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</si>
  <si>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</si>
  <si>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</si>
  <si>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</si>
  <si>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</si>
  <si>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</si>
  <si>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</si>
  <si>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</si>
  <si>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</si>
  <si>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</si>
  <si>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</si>
  <si>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</si>
  <si>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</si>
  <si>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</si>
  <si>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</si>
  <si>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</si>
  <si>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</si>
  <si>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</si>
  <si>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</si>
  <si>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</si>
  <si>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</si>
  <si>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</si>
  <si>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</si>
  <si>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</si>
  <si>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</si>
  <si>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</si>
  <si>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</si>
  <si>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</si>
  <si>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</si>
  <si>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</si>
  <si>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</si>
  <si>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</si>
  <si>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</si>
  <si>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</si>
  <si>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</si>
  <si>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</si>
  <si>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</si>
  <si>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</si>
  <si>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</si>
  <si>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</si>
  <si>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</si>
  <si>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</si>
  <si>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</si>
  <si>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</si>
  <si>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</si>
  <si>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</si>
  <si>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</si>
  <si>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</si>
  <si>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</si>
  <si>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</si>
  <si>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</si>
  <si>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</si>
  <si>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</si>
  <si>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</si>
  <si>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</si>
  <si>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</si>
  <si>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</si>
  <si>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</si>
  <si>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</si>
  <si>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</si>
  <si>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</si>
  <si>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</si>
  <si>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</si>
  <si>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</si>
  <si>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</si>
  <si>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</si>
  <si>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</si>
  <si>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</si>
  <si>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</si>
  <si>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</si>
  <si>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</si>
  <si>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</si>
  <si>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</si>
  <si>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</si>
  <si>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</si>
  <si>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</si>
  <si>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</si>
  <si>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</si>
  <si>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</si>
  <si>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</si>
  <si>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</si>
  <si>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</si>
  <si>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</si>
  <si>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</si>
  <si>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</si>
  <si>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</si>
  <si>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</si>
  <si>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</si>
  <si>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</si>
  <si>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</si>
  <si>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</si>
  <si>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</si>
  <si>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</si>
  <si>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</si>
  <si>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</si>
  <si>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</si>
  <si>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</si>
  <si>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</si>
  <si>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</si>
  <si>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</si>
  <si>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</si>
  <si>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</si>
  <si>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</si>
  <si>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</si>
  <si>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</si>
  <si>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</si>
  <si>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</si>
  <si>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</si>
  <si>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</si>
  <si>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</si>
  <si>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</si>
  <si>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</si>
  <si>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</si>
  <si>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</si>
  <si>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</si>
  <si>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</si>
  <si>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</si>
  <si>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</si>
  <si>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</si>
  <si>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</si>
  <si>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</si>
  <si>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</si>
  <si>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</si>
  <si>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</si>
  <si>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</si>
  <si>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</si>
  <si>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</si>
  <si>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</si>
  <si>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</si>
  <si>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</si>
  <si>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</si>
  <si>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</si>
  <si>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</si>
  <si>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</si>
  <si>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</si>
  <si>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</si>
  <si>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</si>
  <si>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</si>
  <si>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</si>
  <si>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</si>
  <si>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</si>
  <si>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</si>
  <si>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</si>
  <si>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</si>
  <si>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</si>
  <si>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</si>
  <si>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</si>
  <si>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</si>
  <si>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</si>
  <si>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</si>
  <si>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</si>
  <si>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</si>
  <si>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</si>
  <si>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</si>
  <si>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</si>
  <si>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</si>
  <si>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</si>
  <si>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</si>
  <si>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</si>
  <si>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</si>
  <si>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</si>
  <si>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</si>
  <si>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</si>
  <si>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</si>
  <si>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</si>
  <si>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</si>
  <si>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</si>
  <si>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</si>
  <si>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</si>
  <si>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</si>
  <si>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</si>
  <si>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</si>
  <si>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</si>
  <si>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</si>
  <si>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</si>
  <si>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</si>
  <si>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</si>
  <si>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</si>
  <si>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</si>
  <si>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</si>
  <si>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</si>
  <si>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</si>
  <si>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</si>
  <si>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</si>
  <si>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</si>
  <si>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</si>
  <si>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</si>
  <si>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</si>
  <si>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</si>
  <si>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</si>
  <si>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</si>
  <si>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</si>
  <si>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</si>
  <si>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</si>
  <si>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</si>
  <si>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</si>
  <si>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</si>
  <si>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</si>
  <si>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</si>
  <si>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</si>
  <si>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</si>
  <si>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</si>
  <si>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</si>
  <si>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</si>
  <si>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</si>
  <si>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</si>
  <si>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</si>
  <si>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</si>
  <si>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</si>
  <si>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</si>
  <si>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</si>
  <si>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</si>
  <si>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</si>
  <si>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</si>
  <si>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</si>
  <si>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</si>
  <si>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</si>
  <si>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</si>
  <si>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</si>
  <si>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</si>
  <si>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</si>
  <si>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</si>
  <si>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</si>
  <si>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</si>
  <si>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</si>
  <si>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</si>
  <si>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</si>
  <si>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</si>
  <si>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</si>
  <si>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</si>
  <si>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</si>
  <si>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</si>
  <si>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</si>
  <si>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</si>
  <si>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</si>
  <si>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</si>
  <si>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</si>
  <si>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</si>
  <si>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</si>
  <si>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</si>
  <si>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</si>
  <si>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</si>
  <si>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</si>
  <si>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</si>
  <si>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</si>
  <si>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</si>
  <si>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</si>
  <si>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</si>
  <si>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</si>
  <si>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</si>
  <si>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</si>
  <si>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</si>
  <si>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</si>
  <si>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</si>
  <si>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</si>
  <si>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</si>
  <si>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</si>
  <si>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</si>
  <si>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</si>
  <si>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</si>
  <si>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</si>
  <si>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</si>
  <si>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</si>
  <si>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</si>
  <si>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</si>
  <si>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</si>
  <si>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</si>
  <si>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</si>
  <si>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</si>
  <si>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</si>
  <si>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</si>
  <si>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</si>
  <si>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</si>
  <si>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</si>
  <si>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</si>
  <si>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</si>
  <si>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</si>
  <si>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</si>
  <si>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</si>
  <si>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</si>
  <si>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</si>
  <si>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</si>
  <si>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</si>
  <si>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</si>
  <si>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</si>
  <si>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</si>
  <si>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</si>
  <si>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</si>
  <si>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</si>
  <si>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</si>
  <si>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</si>
  <si>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</si>
  <si>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</si>
  <si>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</si>
  <si>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</si>
  <si>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</si>
  <si>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</si>
  <si>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</si>
  <si>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</si>
  <si>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</si>
  <si>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</si>
  <si>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</si>
  <si>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</si>
  <si>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</si>
  <si>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</si>
  <si>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</si>
  <si>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</si>
  <si>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</si>
  <si>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</si>
  <si>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</si>
  <si>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</si>
  <si>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</si>
  <si>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</si>
  <si>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</si>
  <si>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</si>
  <si>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</si>
  <si>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</si>
  <si>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</si>
  <si>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</si>
  <si>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</si>
  <si>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</si>
  <si>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</si>
  <si>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</si>
  <si>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</si>
  <si>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</si>
  <si>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</si>
  <si>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</si>
  <si>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</si>
  <si>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</si>
  <si>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</si>
  <si>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</si>
  <si>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</si>
  <si>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</si>
  <si>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</si>
  <si>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</si>
  <si>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</si>
  <si>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</si>
  <si>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</si>
  <si>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</si>
  <si>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</si>
  <si>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</si>
  <si>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</si>
  <si>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</si>
  <si>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</si>
  <si>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</si>
  <si>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</si>
  <si>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</si>
  <si>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</si>
  <si>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</si>
  <si>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</si>
  <si>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</si>
  <si>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</si>
  <si>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</si>
  <si>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</si>
  <si>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</si>
  <si>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</si>
  <si>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</si>
  <si>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</si>
  <si>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</si>
  <si>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</si>
  <si>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</si>
  <si>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</si>
  <si>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</si>
  <si>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</si>
  <si>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</si>
  <si>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</si>
  <si>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</si>
  <si>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</si>
  <si>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</si>
  <si>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</si>
  <si>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</si>
  <si>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</si>
  <si>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</si>
  <si>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</si>
  <si>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</si>
  <si>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</si>
  <si>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</si>
  <si>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</si>
  <si>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</si>
  <si>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</si>
  <si>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</si>
  <si>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</si>
  <si>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</si>
  <si>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</si>
  <si>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</si>
  <si>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</si>
  <si>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</si>
  <si>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</si>
  <si>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</si>
  <si>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</si>
  <si>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</si>
  <si>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</si>
  <si>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</si>
  <si>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</si>
  <si>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</si>
  <si>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</si>
  <si>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</si>
  <si>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</si>
  <si>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</si>
  <si>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</si>
  <si>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</si>
  <si>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</si>
  <si>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</si>
  <si>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</si>
  <si>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</si>
  <si>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</si>
  <si>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</si>
  <si>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</si>
  <si>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</si>
  <si>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</si>
  <si>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</si>
  <si>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</si>
  <si>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</si>
  <si>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</si>
  <si>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</si>
  <si>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</si>
  <si>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</si>
  <si>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</si>
  <si>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</si>
  <si>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</si>
  <si>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</si>
  <si>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</si>
  <si>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</si>
  <si>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</si>
  <si>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</si>
  <si>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</si>
  <si>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</si>
  <si>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</si>
  <si>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</si>
  <si>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</si>
  <si>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</si>
  <si>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</si>
  <si>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</si>
  <si>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</si>
  <si>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</si>
  <si>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</si>
  <si>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</si>
  <si>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</si>
  <si>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</si>
  <si>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</si>
  <si>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</si>
  <si>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</si>
  <si>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</si>
  <si>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</si>
  <si>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</si>
  <si>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</si>
  <si>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</si>
  <si>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</si>
  <si>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</si>
  <si>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</si>
  <si>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</si>
  <si>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</si>
  <si>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</si>
  <si>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</si>
  <si>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</si>
  <si>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</si>
  <si>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</si>
  <si>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</si>
  <si>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</si>
  <si>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</si>
  <si>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</si>
  <si>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</si>
  <si>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</si>
  <si>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</si>
  <si>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</si>
  <si>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</si>
  <si>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</si>
  <si>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</si>
  <si>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</si>
  <si>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</si>
  <si>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</si>
  <si>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</si>
  <si>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</si>
  <si>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</si>
  <si>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</si>
  <si>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</si>
  <si>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</si>
  <si>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</si>
  <si>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</si>
  <si>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</si>
  <si>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</si>
  <si>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</si>
  <si>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</si>
  <si>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</si>
  <si>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</si>
  <si>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</si>
  <si>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</si>
  <si>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</si>
  <si>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</si>
  <si>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</si>
  <si>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</si>
  <si>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</si>
  <si>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</si>
  <si>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</si>
  <si>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</si>
  <si>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</si>
  <si>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</si>
  <si>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</si>
  <si>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</si>
  <si>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</si>
  <si>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</si>
  <si>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</si>
  <si>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</si>
  <si>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</si>
  <si>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</si>
  <si>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</si>
  <si>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</si>
  <si>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</si>
  <si>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</si>
  <si>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</si>
  <si>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</si>
  <si>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</si>
  <si>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</si>
  <si>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</si>
  <si>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</si>
  <si>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</si>
  <si>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</si>
  <si>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</si>
  <si>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</si>
  <si>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</si>
  <si>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</si>
  <si>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</si>
  <si>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</si>
  <si>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</si>
  <si>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</si>
  <si>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</si>
  <si>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</si>
  <si>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</si>
  <si>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</si>
  <si>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</si>
  <si>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</si>
  <si>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</si>
  <si>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</si>
  <si>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</si>
  <si>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</si>
  <si>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</si>
  <si>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</si>
  <si>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</si>
  <si>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</si>
  <si>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</si>
  <si>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</si>
  <si>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</si>
  <si>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</si>
  <si>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</si>
  <si>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</si>
  <si>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</si>
  <si>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</si>
  <si>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</si>
  <si>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</si>
  <si>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</si>
  <si>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</si>
  <si>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</si>
  <si>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</si>
  <si>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</si>
  <si>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</si>
  <si>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</si>
  <si>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</si>
  <si>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</si>
  <si>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</si>
  <si>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</si>
  <si>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</si>
  <si>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</si>
  <si>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</si>
  <si>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</si>
  <si>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</si>
  <si>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</si>
  <si>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</si>
  <si>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</si>
  <si>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</si>
  <si>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</si>
  <si>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</si>
  <si>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</si>
  <si>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</si>
  <si>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</si>
  <si>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</si>
  <si>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</si>
  <si>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</si>
  <si>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</si>
  <si>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</si>
  <si>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</si>
  <si>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</si>
  <si>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</si>
  <si>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</si>
  <si>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</si>
  <si>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</si>
  <si>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</si>
  <si>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</si>
  <si>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</si>
  <si>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</si>
  <si>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</si>
  <si>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</si>
  <si>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</si>
  <si>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</si>
  <si>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</si>
  <si>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</si>
  <si>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</si>
  <si>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</si>
  <si>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</si>
  <si>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</si>
  <si>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</si>
  <si>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</si>
  <si>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</si>
  <si>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</si>
  <si>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</si>
  <si>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</si>
  <si>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</si>
  <si>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</si>
  <si>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</si>
  <si>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</si>
  <si>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</si>
  <si>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</si>
  <si>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</si>
  <si>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</si>
  <si>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</si>
  <si>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</si>
  <si>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</si>
  <si>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</si>
  <si>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</si>
  <si>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</si>
  <si>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</si>
  <si>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</si>
  <si>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</si>
  <si>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</si>
  <si>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</si>
  <si>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</si>
  <si>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</si>
  <si>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</si>
  <si>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</si>
  <si>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</si>
  <si>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</si>
  <si>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</si>
  <si>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</si>
  <si>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</si>
  <si>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</si>
  <si>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</si>
  <si>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</si>
  <si>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</si>
  <si>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</si>
  <si>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</si>
  <si>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</si>
  <si>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</si>
  <si>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</si>
  <si>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</si>
  <si>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</si>
  <si>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</si>
  <si>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</si>
  <si>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</si>
  <si>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</si>
  <si>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</si>
  <si>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</si>
  <si>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</si>
  <si>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</si>
  <si>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</si>
  <si>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</si>
  <si>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</si>
  <si>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</si>
  <si>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</si>
  <si>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</si>
  <si>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</si>
  <si>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</si>
  <si>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</si>
  <si>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</si>
  <si>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</si>
  <si>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</si>
  <si>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</si>
  <si>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</si>
  <si>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</si>
  <si>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</si>
  <si>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</si>
  <si>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</si>
  <si>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</si>
  <si>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</si>
  <si>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</si>
  <si>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</si>
  <si>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</si>
  <si>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</si>
  <si>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</si>
  <si>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</si>
  <si>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</si>
  <si>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</si>
  <si>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</si>
  <si>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</si>
  <si>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</si>
  <si>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</si>
  <si>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</si>
  <si>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</si>
  <si>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</si>
  <si>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</si>
  <si>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</si>
  <si>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</si>
  <si>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</si>
  <si>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</si>
  <si>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</si>
  <si>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</si>
  <si>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</si>
  <si>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</si>
  <si>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</si>
  <si>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</si>
  <si>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</si>
  <si>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</si>
  <si>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</si>
  <si>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</si>
  <si>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</si>
  <si>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</si>
  <si>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</si>
  <si>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</si>
  <si>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</si>
  <si>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</si>
  <si>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</si>
  <si>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</si>
  <si>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</si>
  <si>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</si>
  <si>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</si>
  <si>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</si>
  <si>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</si>
  <si>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</si>
  <si>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</si>
  <si>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</si>
  <si>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</si>
  <si>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</si>
  <si>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</si>
  <si>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</si>
  <si>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</si>
  <si>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</si>
  <si>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</si>
  <si>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</si>
  <si>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</si>
  <si>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</si>
  <si>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</si>
  <si>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</si>
  <si>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</si>
  <si>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</si>
  <si>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</si>
  <si>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</si>
  <si>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</si>
  <si>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</si>
  <si>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</si>
  <si>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</si>
  <si>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</si>
  <si>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</si>
  <si>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</si>
  <si>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</si>
  <si>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</si>
  <si>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</si>
  <si>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</si>
  <si>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</si>
  <si>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</si>
  <si>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</si>
  <si>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</si>
  <si>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</si>
  <si>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</si>
  <si>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</si>
  <si>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</si>
  <si>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</si>
  <si>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</si>
  <si>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</si>
  <si>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</si>
  <si>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</si>
  <si>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</si>
  <si>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</si>
  <si>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</si>
  <si>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</si>
  <si>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</si>
  <si>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</si>
  <si>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</si>
  <si>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</si>
  <si>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</si>
  <si>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</si>
  <si>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</si>
  <si>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</si>
  <si>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</si>
  <si>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</si>
  <si>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</si>
  <si>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</si>
  <si>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</si>
  <si>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</si>
  <si>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</si>
  <si>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</si>
  <si>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</si>
  <si>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</si>
  <si>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</si>
  <si>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</si>
  <si>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</si>
  <si>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</si>
  <si>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</si>
  <si>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</si>
  <si>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</si>
  <si>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</si>
  <si>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</si>
  <si>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</si>
  <si>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</si>
  <si>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</si>
  <si>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</si>
  <si>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</si>
  <si>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</si>
  <si>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</si>
  <si>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</si>
  <si>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</si>
  <si>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</si>
  <si>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</si>
  <si>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</si>
  <si>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</si>
  <si>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</si>
  <si>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</si>
  <si>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</si>
  <si>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</si>
  <si>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</si>
  <si>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</si>
  <si>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</si>
  <si>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</si>
  <si>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</si>
  <si>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</si>
  <si>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</si>
  <si>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</si>
  <si>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</si>
  <si>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</si>
  <si>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</si>
  <si>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</si>
  <si>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</si>
  <si>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</si>
  <si>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</si>
  <si>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</si>
  <si>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</si>
  <si>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</si>
  <si>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</si>
  <si>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</si>
  <si>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</si>
  <si>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</si>
  <si>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</si>
  <si>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</si>
  <si>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</si>
  <si>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</si>
  <si>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</si>
  <si>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</si>
  <si>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</si>
  <si>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</si>
  <si>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</si>
  <si>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</si>
  <si>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</si>
  <si>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</si>
  <si>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</si>
  <si>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</si>
  <si>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</si>
  <si>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</si>
  <si>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</si>
  <si>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</si>
  <si>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</si>
  <si>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</si>
  <si>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</si>
  <si>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</si>
  <si>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</si>
  <si>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</si>
  <si>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</si>
  <si>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</si>
  <si>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</si>
  <si>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</si>
  <si>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</si>
  <si>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</si>
  <si>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</si>
  <si>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</si>
  <si>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</si>
  <si>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</si>
  <si>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</si>
  <si>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</si>
  <si>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</si>
  <si>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</si>
  <si>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</si>
  <si>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</si>
  <si>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</si>
  <si>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</si>
  <si>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</si>
  <si>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</si>
  <si>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</si>
  <si>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</si>
  <si>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</si>
  <si>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</si>
  <si>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</si>
  <si>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</si>
  <si>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</si>
  <si>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</si>
  <si>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</si>
  <si>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</si>
  <si>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</si>
  <si>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</si>
  <si>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</si>
  <si>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</si>
  <si>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</si>
  <si>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</si>
  <si>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</si>
  <si>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</si>
  <si>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</si>
  <si>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</si>
  <si>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</si>
  <si>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</si>
  <si>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</si>
  <si>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</si>
  <si>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</si>
  <si>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</si>
  <si>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</si>
  <si>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</si>
  <si>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</si>
  <si>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</si>
  <si>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</si>
  <si>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</si>
  <si>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</si>
  <si>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</si>
  <si>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</si>
  <si>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</si>
  <si>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</si>
  <si>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</si>
  <si>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</si>
  <si>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</si>
  <si>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</si>
  <si>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</si>
  <si>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</si>
  <si>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</si>
  <si>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</si>
  <si>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</si>
  <si>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</si>
  <si>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</si>
  <si>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</si>
  <si>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</si>
  <si>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</si>
  <si>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</si>
  <si>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</si>
  <si>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</si>
  <si>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</si>
  <si>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</si>
  <si>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</si>
  <si>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</si>
  <si>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</si>
  <si>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</si>
  <si>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</si>
  <si>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</si>
  <si>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</si>
  <si>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</si>
  <si>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</si>
  <si>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</si>
  <si>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</si>
  <si>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</si>
  <si>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</si>
  <si>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</si>
  <si>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</si>
  <si>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</si>
  <si>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</si>
  <si>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</si>
  <si>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</si>
  <si>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</si>
  <si>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</si>
  <si>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</si>
  <si>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</si>
  <si>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</si>
  <si>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</si>
  <si>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</si>
  <si>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</si>
  <si>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</si>
  <si>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</si>
  <si>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</si>
  <si>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</si>
  <si>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</si>
  <si>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</si>
  <si>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</si>
  <si>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</si>
  <si>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</si>
  <si>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</si>
  <si>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</si>
  <si>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</si>
  <si>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</si>
  <si>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</si>
  <si>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</si>
  <si>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</si>
  <si>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</si>
  <si>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</si>
  <si>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</si>
  <si>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</si>
  <si>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</si>
  <si>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</si>
  <si>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</si>
  <si>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</si>
  <si>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</si>
  <si>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</si>
  <si>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</si>
  <si>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</si>
  <si>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</si>
  <si>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</si>
  <si>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</si>
  <si>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</si>
  <si>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</si>
  <si>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</si>
  <si>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</si>
  <si>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</si>
  <si>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</si>
  <si>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</si>
  <si>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</si>
  <si>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</si>
  <si>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</si>
  <si>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</si>
  <si>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</si>
  <si>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</si>
  <si>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</si>
  <si>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</si>
  <si>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</si>
  <si>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</si>
  <si>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</si>
  <si>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</si>
  <si>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</si>
  <si>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</si>
  <si>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</si>
  <si>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</si>
  <si>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</si>
  <si>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</si>
  <si>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</si>
  <si>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</si>
  <si>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</si>
  <si>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</si>
  <si>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</si>
  <si>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</si>
  <si>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</si>
  <si>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</si>
  <si>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</si>
  <si>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</si>
  <si>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</si>
  <si>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</si>
  <si>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</si>
  <si>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</si>
  <si>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</si>
  <si>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</si>
  <si>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</si>
  <si>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</si>
  <si>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</si>
  <si>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</si>
  <si>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</si>
  <si>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</si>
  <si>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</si>
  <si>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</si>
  <si>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</si>
  <si>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</si>
  <si>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</si>
  <si>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</si>
  <si>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</si>
  <si>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</si>
  <si>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</si>
  <si>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</si>
  <si>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</si>
  <si>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</si>
  <si>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</si>
  <si>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</si>
  <si>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</si>
  <si>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</si>
  <si>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</si>
  <si>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</si>
  <si>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</si>
  <si>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</si>
  <si>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</si>
  <si>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</si>
  <si>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</si>
  <si>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</si>
  <si>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</si>
  <si>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</si>
  <si>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</si>
  <si>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</si>
  <si>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</si>
  <si>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</si>
  <si>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</si>
  <si>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</si>
  <si>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</si>
  <si>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</si>
  <si>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</si>
  <si>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</si>
  <si>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</si>
  <si>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</si>
  <si>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</si>
  <si>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</si>
  <si>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</si>
  <si>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</si>
  <si>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</si>
  <si>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</si>
  <si>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</si>
  <si>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</si>
  <si>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</si>
  <si>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</si>
  <si>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</si>
  <si>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</si>
  <si>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</si>
  <si>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</si>
  <si>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</si>
  <si>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</si>
  <si>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</si>
  <si>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</si>
  <si>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</si>
  <si>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</si>
  <si>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</si>
  <si>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</si>
  <si>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</si>
  <si>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</si>
  <si>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</si>
  <si>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</si>
  <si>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</si>
  <si>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</si>
  <si>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</si>
  <si>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</si>
  <si>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</si>
  <si>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</si>
  <si>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</si>
  <si>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</si>
  <si>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</si>
  <si>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</si>
  <si>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</si>
  <si>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</si>
  <si>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</si>
  <si>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</si>
  <si>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</si>
  <si>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</si>
  <si>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</si>
  <si>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</si>
  <si>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</si>
  <si>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</si>
  <si>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</si>
  <si>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</si>
  <si>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</si>
  <si>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</si>
  <si>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</si>
  <si>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</si>
  <si>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</si>
  <si>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</si>
  <si>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</si>
  <si>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</si>
  <si>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</si>
  <si>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</si>
  <si>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</si>
  <si>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</si>
  <si>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</si>
  <si>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</si>
  <si>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</si>
  <si>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</si>
  <si>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</si>
  <si>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</si>
  <si>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</si>
  <si>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</si>
  <si>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</si>
  <si>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</si>
  <si>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</si>
  <si>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</si>
  <si>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</si>
  <si>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</si>
  <si>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</si>
  <si>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</si>
  <si>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</si>
  <si>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</si>
  <si>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</si>
  <si>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</si>
  <si>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</si>
  <si>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</si>
  <si>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</si>
  <si>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</si>
  <si>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</si>
  <si>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</si>
  <si>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</si>
  <si>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</si>
  <si>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</si>
  <si>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</si>
  <si>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</si>
  <si>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</si>
  <si>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</si>
  <si>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</si>
  <si>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</si>
  <si>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</si>
  <si>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</si>
  <si>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</si>
  <si>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</si>
  <si>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</si>
  <si>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</si>
  <si>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</si>
  <si>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</si>
  <si>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</si>
  <si>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</si>
  <si>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</si>
  <si>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</si>
  <si>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</si>
  <si>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</si>
  <si>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</si>
  <si>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</si>
  <si>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</si>
  <si>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</si>
  <si>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</si>
  <si>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</si>
  <si>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</si>
  <si>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</si>
  <si>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</si>
  <si>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</si>
  <si>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</si>
  <si>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</si>
  <si>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</si>
  <si>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</si>
  <si>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</si>
  <si>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</si>
  <si>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</si>
  <si>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</si>
  <si>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</si>
  <si>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</si>
  <si>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</si>
  <si>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</si>
  <si>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</si>
  <si>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</si>
  <si>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</si>
  <si>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</si>
  <si>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</si>
  <si>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</si>
  <si>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</si>
  <si>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</si>
  <si>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</si>
  <si>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</si>
  <si>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</si>
  <si>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</si>
  <si>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</si>
  <si>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</si>
  <si>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</si>
  <si>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</si>
  <si>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</si>
  <si>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</si>
  <si>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</si>
  <si>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</si>
  <si>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</si>
  <si>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</si>
  <si>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</si>
  <si>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</si>
  <si>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</si>
  <si>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</si>
  <si>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</si>
  <si>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</si>
  <si>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</si>
  <si>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</si>
  <si>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</si>
  <si>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</si>
  <si>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</si>
  <si>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</si>
  <si>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</si>
  <si>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</si>
  <si>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</si>
  <si>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</si>
  <si>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</si>
  <si>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</si>
  <si>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</si>
  <si>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</si>
  <si>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</si>
  <si>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</si>
  <si>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</si>
  <si>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</si>
  <si>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</si>
  <si>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</si>
  <si>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</si>
  <si>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</si>
  <si>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</si>
  <si>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</si>
  <si>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</si>
  <si>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</si>
  <si>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</si>
  <si>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</si>
  <si>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</si>
  <si>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</si>
  <si>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</si>
  <si>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</si>
  <si>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</si>
  <si>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</si>
  <si>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</si>
  <si>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</si>
  <si>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</si>
  <si>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</si>
  <si>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</si>
  <si>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</si>
  <si>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</si>
  <si>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</si>
  <si>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</si>
  <si>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</si>
  <si>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</si>
  <si>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</si>
  <si>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</si>
  <si>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</si>
  <si>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</si>
  <si>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</si>
  <si>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</si>
  <si>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</si>
  <si>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</si>
  <si>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</si>
  <si>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</si>
  <si>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</si>
  <si>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</si>
  <si>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</si>
  <si>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</si>
  <si>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</si>
  <si>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</si>
  <si>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</si>
  <si>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</si>
  <si>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</si>
  <si>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</si>
  <si>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</si>
  <si>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</si>
  <si>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</si>
  <si>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</si>
  <si>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</si>
  <si>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</si>
  <si>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</si>
  <si>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</si>
  <si>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</si>
  <si>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</si>
  <si>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</si>
  <si>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</si>
  <si>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</si>
  <si>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</si>
  <si>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</si>
  <si>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</si>
  <si>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</si>
  <si>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</si>
  <si>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</si>
  <si>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</si>
  <si>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</si>
  <si>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</si>
  <si>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</si>
  <si>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</si>
  <si>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</si>
  <si>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</si>
  <si>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</si>
  <si>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</si>
  <si>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</si>
  <si>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</si>
  <si>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</si>
  <si>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</si>
  <si>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</si>
  <si>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</si>
  <si>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</si>
  <si>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</si>
  <si>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</si>
  <si>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</si>
  <si>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</si>
  <si>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</si>
  <si>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</si>
  <si>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</si>
  <si>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</si>
  <si>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</si>
  <si>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</si>
  <si>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</si>
  <si>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</si>
  <si>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</si>
  <si>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</si>
  <si>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</si>
  <si>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</si>
  <si>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</si>
  <si>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</si>
  <si>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</si>
  <si>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</si>
  <si>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</si>
  <si>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</si>
  <si>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</si>
  <si>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</si>
  <si>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</si>
  <si>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</si>
  <si>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</si>
  <si>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</si>
  <si>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</si>
  <si>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</si>
  <si>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</si>
  <si>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</si>
  <si>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</si>
  <si>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</si>
  <si>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</si>
  <si>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</si>
  <si>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</si>
  <si>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</si>
  <si>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</si>
  <si>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</si>
  <si>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</si>
  <si>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</si>
  <si>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</si>
  <si>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</si>
  <si>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</si>
  <si>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</si>
  <si>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</si>
  <si>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</si>
  <si>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</si>
  <si>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</si>
  <si>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</si>
  <si>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</si>
  <si>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</si>
  <si>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</si>
  <si>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</si>
  <si>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</si>
  <si>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</si>
  <si>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</si>
  <si>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</si>
  <si>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</si>
  <si>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</si>
  <si>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</si>
  <si>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</si>
  <si>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</si>
  <si>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</si>
  <si>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</si>
  <si>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</si>
  <si>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</si>
  <si>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</si>
  <si>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</si>
  <si>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</si>
  <si>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</si>
  <si>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</si>
  <si>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</si>
  <si>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</si>
  <si>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</si>
  <si>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</si>
  <si>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</si>
  <si>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</si>
  <si>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</si>
  <si>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</si>
  <si>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</si>
  <si>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</si>
  <si>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</si>
  <si>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</si>
  <si>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</si>
  <si>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</si>
  <si>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</si>
  <si>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</si>
  <si>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</si>
  <si>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</si>
  <si>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</si>
  <si>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</si>
  <si>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</si>
  <si>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</si>
  <si>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</si>
  <si>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</si>
  <si>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</si>
  <si>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</si>
  <si>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</si>
  <si>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</si>
  <si>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</si>
  <si>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</si>
  <si>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</si>
  <si>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</si>
  <si>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</si>
  <si>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</si>
  <si>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</si>
  <si>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</si>
  <si>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</si>
  <si>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</si>
  <si>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</si>
  <si>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</si>
  <si>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</si>
  <si>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</si>
  <si>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</si>
  <si>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</si>
  <si>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</si>
  <si>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</si>
  <si>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</si>
  <si>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</si>
  <si>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</si>
  <si>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</si>
  <si>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</si>
  <si>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</si>
  <si>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</si>
  <si>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</si>
  <si>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</si>
  <si>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</si>
  <si>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</si>
  <si>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</si>
  <si>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</si>
  <si>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</si>
  <si>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</si>
  <si>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</si>
  <si>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</si>
  <si>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</si>
  <si>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</si>
  <si>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</si>
  <si>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</si>
  <si>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</si>
  <si>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</si>
  <si>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</si>
  <si>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</si>
  <si>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</si>
  <si>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</si>
  <si>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</si>
  <si>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</si>
  <si>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</si>
  <si>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</si>
  <si>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</si>
  <si>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</si>
  <si>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</si>
  <si>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</si>
  <si>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</si>
  <si>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</si>
  <si>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</si>
  <si>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</si>
  <si>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</si>
  <si>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</si>
  <si>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</si>
  <si>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</si>
  <si>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</si>
  <si>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</si>
  <si>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</si>
  <si>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</si>
  <si>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</si>
  <si>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</si>
  <si>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</si>
  <si>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</si>
  <si>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</si>
  <si>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</si>
  <si>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</si>
  <si>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</si>
  <si>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</si>
  <si>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</si>
  <si>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</si>
  <si>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</si>
  <si>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</si>
  <si>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</si>
  <si>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</si>
  <si>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</si>
  <si>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</si>
  <si>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</si>
  <si>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</si>
  <si>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</si>
  <si>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</si>
  <si>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</si>
  <si>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</si>
  <si>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</si>
  <si>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</si>
  <si>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</si>
  <si>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</si>
  <si>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</si>
  <si>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</si>
  <si>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</si>
  <si>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</si>
  <si>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</si>
  <si>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</si>
  <si>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</si>
  <si>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</si>
  <si>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</si>
  <si>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</si>
  <si>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</si>
  <si>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</si>
  <si>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</si>
  <si>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</si>
  <si>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</si>
  <si>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</si>
  <si>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</si>
  <si>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</si>
  <si>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</si>
  <si>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</si>
  <si>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</si>
  <si>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</si>
  <si>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</si>
  <si>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</si>
  <si>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</si>
  <si>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</si>
  <si>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</si>
  <si>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</si>
  <si>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</si>
  <si>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</si>
  <si>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</si>
  <si>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</si>
  <si>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</si>
  <si>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</si>
  <si>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</si>
  <si>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</si>
  <si>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</si>
  <si>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</si>
  <si>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</si>
  <si>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</si>
  <si>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</si>
  <si>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</si>
  <si>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</si>
  <si>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</si>
  <si>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</si>
  <si>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</si>
  <si>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</si>
  <si>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</si>
  <si>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</si>
  <si>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</si>
  <si>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</si>
  <si>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</si>
  <si>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</si>
  <si>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</si>
  <si>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</si>
  <si>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</si>
  <si>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</si>
  <si>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</si>
  <si>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</si>
  <si>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</si>
  <si>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</si>
  <si>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</si>
  <si>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</si>
  <si>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</si>
  <si>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</si>
  <si>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</si>
  <si>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</si>
  <si>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</si>
  <si>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</si>
  <si>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</si>
  <si>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</si>
  <si>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</si>
  <si>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</si>
  <si>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</si>
  <si>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</si>
  <si>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</si>
  <si>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</si>
  <si>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</si>
  <si>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</si>
  <si>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</si>
  <si>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</si>
  <si>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</si>
  <si>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</si>
  <si>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</si>
  <si>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</si>
  <si>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</si>
  <si>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</si>
  <si>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</si>
  <si>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</si>
  <si>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</si>
  <si>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</si>
  <si>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</si>
  <si>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</si>
  <si>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</si>
  <si>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</si>
  <si>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</si>
  <si>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</si>
  <si>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</si>
  <si>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</si>
  <si>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</si>
  <si>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</si>
  <si>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</si>
  <si>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</si>
  <si>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</si>
  <si>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</si>
  <si>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</si>
  <si>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</si>
  <si>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</si>
  <si>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</si>
  <si>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</si>
  <si>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</si>
  <si>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</si>
  <si>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</si>
  <si>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</si>
  <si>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</si>
  <si>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</si>
  <si>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</si>
  <si>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</si>
  <si>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</si>
  <si>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</si>
  <si>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</si>
  <si>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</si>
  <si>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</si>
  <si>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</si>
  <si>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</si>
  <si>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</si>
  <si>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</si>
  <si>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</si>
  <si>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</si>
  <si>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</si>
  <si>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</si>
  <si>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</si>
  <si>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</si>
  <si>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</si>
  <si>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</si>
  <si>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</si>
  <si>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</si>
  <si>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</si>
  <si>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</si>
  <si>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</si>
  <si>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</si>
  <si>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</si>
  <si>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</si>
  <si>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</si>
  <si>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</si>
  <si>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</si>
  <si>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</si>
  <si>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</si>
  <si>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</si>
  <si>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</si>
  <si>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</si>
  <si>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</si>
  <si>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</si>
  <si>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</si>
  <si>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</si>
  <si>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</si>
  <si>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</si>
  <si>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</si>
  <si>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</si>
  <si>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</si>
  <si>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</si>
  <si>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</si>
  <si>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</si>
  <si>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</si>
  <si>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</si>
  <si>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</si>
  <si>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</si>
  <si>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</si>
  <si>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</si>
  <si>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</si>
  <si>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</si>
  <si>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</si>
  <si>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</si>
  <si>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</si>
  <si>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</si>
  <si>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</si>
  <si>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</si>
  <si>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</si>
  <si>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</si>
  <si>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</si>
  <si>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</si>
  <si>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</si>
  <si>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</si>
  <si>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</si>
  <si>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</si>
  <si>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</si>
  <si>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</si>
  <si>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</si>
  <si>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</si>
  <si>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</si>
  <si>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</si>
  <si>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</si>
  <si>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</si>
  <si>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</si>
  <si>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</si>
  <si>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</si>
  <si>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</si>
  <si>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</si>
  <si>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</si>
  <si>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</si>
  <si>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</si>
  <si>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</si>
  <si>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</si>
  <si>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</si>
  <si>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</si>
  <si>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</si>
  <si>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</si>
  <si>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</si>
  <si>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</si>
  <si>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</si>
  <si>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</si>
  <si>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</si>
  <si>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</si>
  <si>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</si>
  <si>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</si>
  <si>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</si>
  <si>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</si>
  <si>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</si>
  <si>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</si>
  <si>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</si>
  <si>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</si>
  <si>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</si>
  <si>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</si>
  <si>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</si>
  <si>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</si>
  <si>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</si>
  <si>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</si>
  <si>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</si>
  <si>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</si>
  <si>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</si>
  <si>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</si>
  <si>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</si>
  <si>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</si>
  <si>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</si>
  <si>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</si>
  <si>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</si>
  <si>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</si>
  <si>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</si>
  <si>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</si>
  <si>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</si>
  <si>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</si>
  <si>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</si>
  <si>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</si>
  <si>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</si>
  <si>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</si>
  <si>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</si>
  <si>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</si>
  <si>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</si>
  <si>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</si>
  <si>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</si>
  <si>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</si>
  <si>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</si>
  <si>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</si>
  <si>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</si>
  <si>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</si>
  <si>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</si>
  <si>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</si>
  <si>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</si>
  <si>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</si>
  <si>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</si>
  <si>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</si>
  <si>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</si>
  <si>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</si>
  <si>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</si>
  <si>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</si>
  <si>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</si>
  <si>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</si>
  <si>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</si>
  <si>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</si>
  <si>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</si>
  <si>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</si>
  <si>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</si>
  <si>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</si>
  <si>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</si>
  <si>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</si>
  <si>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</si>
  <si>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</si>
  <si>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</si>
  <si>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</si>
  <si>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</si>
  <si>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</si>
  <si>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</si>
  <si>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</si>
  <si>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</si>
  <si>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</si>
  <si>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</si>
  <si>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</si>
  <si>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</si>
  <si>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</si>
  <si>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</si>
  <si>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</si>
  <si>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</si>
  <si>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</si>
  <si>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</si>
  <si>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</si>
  <si>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</si>
  <si>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</si>
  <si>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</si>
  <si>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</si>
  <si>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</si>
  <si>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</si>
  <si>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</si>
  <si>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</si>
  <si>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</si>
  <si>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</si>
  <si>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</si>
  <si>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</si>
  <si>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</si>
  <si>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</si>
  <si>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</si>
  <si>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</si>
  <si>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</si>
  <si>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</si>
  <si>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</si>
  <si>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</si>
  <si>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</si>
  <si>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</si>
  <si>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</si>
  <si>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</si>
  <si>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</si>
  <si>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</si>
  <si>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</si>
  <si>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</si>
  <si>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</si>
  <si>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</si>
  <si>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</si>
  <si>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</si>
  <si>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</si>
  <si>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</si>
  <si>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</si>
  <si>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</si>
  <si>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</si>
  <si>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</si>
  <si>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</si>
  <si>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</si>
  <si>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</si>
  <si>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</si>
  <si>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</si>
  <si>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</si>
  <si>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</si>
  <si>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</si>
  <si>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</si>
  <si>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</si>
  <si>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</si>
  <si>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</si>
  <si>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</si>
  <si>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</si>
  <si>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</si>
  <si>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</si>
  <si>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</si>
  <si>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</si>
  <si>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</si>
  <si>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</si>
  <si>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</si>
  <si>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</si>
  <si>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</si>
  <si>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</si>
  <si>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</si>
  <si>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</si>
  <si>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</si>
  <si>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</si>
  <si>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</si>
  <si>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</si>
  <si>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</si>
  <si>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</si>
  <si>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</si>
  <si>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</si>
  <si>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</si>
  <si>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</si>
  <si>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</si>
  <si>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</si>
  <si>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</si>
  <si>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</si>
  <si>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</si>
  <si>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</si>
  <si>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</si>
  <si>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</si>
  <si>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</si>
  <si>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</si>
  <si>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</si>
  <si>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</si>
  <si>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</si>
  <si>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</si>
  <si>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</si>
  <si>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</si>
  <si>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</si>
  <si>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</si>
  <si>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</si>
  <si>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</si>
  <si>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</si>
  <si>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</si>
  <si>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</si>
  <si>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</si>
  <si>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</si>
  <si>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</si>
  <si>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</si>
  <si>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</si>
  <si>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</si>
  <si>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</si>
  <si>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</si>
  <si>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</si>
  <si>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</si>
  <si>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</si>
  <si>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</si>
  <si>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</si>
  <si>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</si>
  <si>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</si>
  <si>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</si>
  <si>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</si>
  <si>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</si>
  <si>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</si>
  <si>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</si>
  <si>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</si>
  <si>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</si>
  <si>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</si>
  <si>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</si>
  <si>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</si>
  <si>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</si>
  <si>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</si>
  <si>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</si>
  <si>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</si>
  <si>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</si>
  <si>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</si>
  <si>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</si>
  <si>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</si>
  <si>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</si>
  <si>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</si>
  <si>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</si>
  <si>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</si>
  <si>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</si>
  <si>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</si>
  <si>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</si>
  <si>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</si>
  <si>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</si>
  <si>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</si>
  <si>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</si>
  <si>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</si>
  <si>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</si>
  <si>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</si>
  <si>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</si>
  <si>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</si>
  <si>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</si>
  <si>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</si>
  <si>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</si>
  <si>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</si>
  <si>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</si>
  <si>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</si>
  <si>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</si>
  <si>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</si>
  <si>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</si>
  <si>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</si>
  <si>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</si>
  <si>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</si>
  <si>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</si>
  <si>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</si>
  <si>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</si>
  <si>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</si>
  <si>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</si>
  <si>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</si>
  <si>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</si>
  <si>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</si>
  <si>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</si>
  <si>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</si>
  <si>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</si>
  <si>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</si>
  <si>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</si>
  <si>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</si>
  <si>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</si>
  <si>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</si>
  <si>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</si>
  <si>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</si>
  <si>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</si>
  <si>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</si>
  <si>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</si>
  <si>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</si>
  <si>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</si>
  <si>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</si>
  <si>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</si>
  <si>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</si>
  <si>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</si>
  <si>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</si>
  <si>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</si>
  <si>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</si>
  <si>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</si>
  <si>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</si>
  <si>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</si>
  <si>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</si>
  <si>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</si>
  <si>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</si>
  <si>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</si>
  <si>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</si>
  <si>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</si>
  <si>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</si>
  <si>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</si>
  <si>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</si>
  <si>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</si>
  <si>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</si>
  <si>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</si>
  <si>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</si>
  <si>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</si>
  <si>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</si>
  <si>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</si>
  <si>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</si>
  <si>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</si>
  <si>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</si>
  <si>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</si>
  <si>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</si>
  <si>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</si>
  <si>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</si>
  <si>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</si>
  <si>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</si>
  <si>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</si>
  <si>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</si>
  <si>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</si>
  <si>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</si>
  <si>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</si>
  <si>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</si>
  <si>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</si>
  <si>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</si>
  <si>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</si>
  <si>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</si>
  <si>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</si>
  <si>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</si>
  <si>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</si>
  <si>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</si>
  <si>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</si>
  <si>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</si>
  <si>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</si>
  <si>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</si>
  <si>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</si>
  <si>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</si>
  <si>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</si>
  <si>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</si>
  <si>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</si>
  <si>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</si>
  <si>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</si>
  <si>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</si>
  <si>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</si>
  <si>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</si>
  <si>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</si>
  <si>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</si>
  <si>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</si>
  <si>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</si>
  <si>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</si>
  <si>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</si>
  <si>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</si>
  <si>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</si>
  <si>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</si>
  <si>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</si>
  <si>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</si>
  <si>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</si>
  <si>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</si>
  <si>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</si>
  <si>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</si>
  <si>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</si>
  <si>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</si>
  <si>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</si>
  <si>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</si>
  <si>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</si>
  <si>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</si>
  <si>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</si>
  <si>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</si>
  <si>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</si>
  <si>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</si>
  <si>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</si>
  <si>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</si>
  <si>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</si>
  <si>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</si>
  <si>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</si>
  <si>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</si>
  <si>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</si>
  <si>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</si>
  <si>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</si>
  <si>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</si>
  <si>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</si>
  <si>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</si>
  <si>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</si>
  <si>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</si>
  <si>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</si>
  <si>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</si>
  <si>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</si>
  <si>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</si>
  <si>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</si>
  <si>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</si>
  <si>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</si>
  <si>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</si>
  <si>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</si>
  <si>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</si>
  <si>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</si>
  <si>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</si>
  <si>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</si>
  <si>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</si>
  <si>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</si>
  <si>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</si>
  <si>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</si>
  <si>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</si>
  <si>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</si>
  <si>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</si>
  <si>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</si>
  <si>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</si>
  <si>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</si>
  <si>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</si>
  <si>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</si>
  <si>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</si>
  <si>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</si>
  <si>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</si>
  <si>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</si>
  <si>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</si>
  <si>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</si>
  <si>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</si>
  <si>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</si>
  <si>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</si>
  <si>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</si>
  <si>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</si>
  <si>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</si>
  <si>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</si>
  <si>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</si>
  <si>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</si>
  <si>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</si>
  <si>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</si>
  <si>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</si>
  <si>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</si>
  <si>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</si>
  <si>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</si>
  <si>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</si>
  <si>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</si>
  <si>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</si>
  <si>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</si>
  <si>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</si>
  <si>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</si>
  <si>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</si>
  <si>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</si>
  <si>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</si>
  <si>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</si>
  <si>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</si>
  <si>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</si>
  <si>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</si>
  <si>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</si>
  <si>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</si>
  <si>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</si>
  <si>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</si>
  <si>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</si>
  <si>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</si>
  <si>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</si>
  <si>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</si>
  <si>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</si>
  <si>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</si>
  <si>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</si>
  <si>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</si>
  <si>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</si>
  <si>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</si>
  <si>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</si>
  <si>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</si>
  <si>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</si>
  <si>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</si>
  <si>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</si>
  <si>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</si>
  <si>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</si>
  <si>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</si>
  <si>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</si>
  <si>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</si>
  <si>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</si>
  <si>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</si>
  <si>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</si>
  <si>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</si>
  <si>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</si>
  <si>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</si>
  <si>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</si>
  <si>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</si>
  <si>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</si>
  <si>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</si>
  <si>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</si>
  <si>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</si>
  <si>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</si>
  <si>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</si>
  <si>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</si>
  <si>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</si>
  <si>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</si>
  <si>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</si>
  <si>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</si>
  <si>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</si>
  <si>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</si>
  <si>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</si>
  <si>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</si>
  <si>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</si>
  <si>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</si>
  <si>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</si>
  <si>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</si>
  <si>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</si>
  <si>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</si>
  <si>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</si>
  <si>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</si>
  <si>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</si>
  <si>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</si>
  <si>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</si>
  <si>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</si>
  <si>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</si>
  <si>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</si>
  <si>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</si>
  <si>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</si>
  <si>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</si>
  <si>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</si>
  <si>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</si>
  <si>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</si>
  <si>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</si>
  <si>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</si>
  <si>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</si>
  <si>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</si>
  <si>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</si>
  <si>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</si>
  <si>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</si>
  <si>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</si>
  <si>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</si>
  <si>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</si>
  <si>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</si>
  <si>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</si>
  <si>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</si>
  <si>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</si>
  <si>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</si>
  <si>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</si>
  <si>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</si>
  <si>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</si>
  <si>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</si>
  <si>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</si>
  <si>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</si>
  <si>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</si>
  <si>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</si>
  <si>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</si>
  <si>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</si>
  <si>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</si>
  <si>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</si>
  <si>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</si>
  <si>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</si>
  <si>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</si>
  <si>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</si>
  <si>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</si>
  <si>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</si>
  <si>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</si>
  <si>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</si>
  <si>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</si>
  <si>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</si>
  <si>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</si>
  <si>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</si>
  <si>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</si>
  <si>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</si>
  <si>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</si>
  <si>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</si>
  <si>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</si>
  <si>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</si>
  <si>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</si>
  <si>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</si>
  <si>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</si>
  <si>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</si>
  <si>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</si>
  <si>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</si>
  <si>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</si>
  <si>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</si>
  <si>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</si>
  <si>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</si>
  <si>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</si>
  <si>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</si>
  <si>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</si>
  <si>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</si>
  <si>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</si>
  <si>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</si>
  <si>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</si>
  <si>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</si>
  <si>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</si>
  <si>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</si>
  <si>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</si>
  <si>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</si>
  <si>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</si>
  <si>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</si>
  <si>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</si>
  <si>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</si>
  <si>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</si>
  <si>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</si>
  <si>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</si>
  <si>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</si>
  <si>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</si>
  <si>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</si>
  <si>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</si>
  <si>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</si>
  <si>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</si>
  <si>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</si>
  <si>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</si>
  <si>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</si>
  <si>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</si>
  <si>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</si>
  <si>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</si>
  <si>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</si>
  <si>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</si>
  <si>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</si>
  <si>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</si>
  <si>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</si>
  <si>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</si>
  <si>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</si>
  <si>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</si>
  <si>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</si>
  <si>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</si>
  <si>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</si>
  <si>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</si>
  <si>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</si>
  <si>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</si>
  <si>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</si>
  <si>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</si>
  <si>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</si>
  <si>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</si>
  <si>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</si>
  <si>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</si>
  <si>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</si>
  <si>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</si>
  <si>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</si>
  <si>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</si>
  <si>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</si>
  <si>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</si>
  <si>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</si>
  <si>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</si>
  <si>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</si>
  <si>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</si>
  <si>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</si>
  <si>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</si>
  <si>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</si>
  <si>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</si>
  <si>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</si>
  <si>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</si>
  <si>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</si>
  <si>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</si>
  <si>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</si>
  <si>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</si>
  <si>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</si>
  <si>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</si>
  <si>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</si>
  <si>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</si>
  <si>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</si>
  <si>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</si>
  <si>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</si>
  <si>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</si>
  <si>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</si>
  <si>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</si>
  <si>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</si>
  <si>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</si>
  <si>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</si>
  <si>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</si>
  <si>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</si>
  <si>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</si>
  <si>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</si>
  <si>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</si>
  <si>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</si>
  <si>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</si>
  <si>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</si>
  <si>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</si>
  <si>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</si>
  <si>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</si>
  <si>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</si>
  <si>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</si>
  <si>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</si>
  <si>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</si>
  <si>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</si>
  <si>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</si>
  <si>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</si>
  <si>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</si>
  <si>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</si>
  <si>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</si>
  <si>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</si>
  <si>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</si>
  <si>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</si>
  <si>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</si>
  <si>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</si>
  <si>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</si>
  <si>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</si>
  <si>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</si>
  <si>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</si>
  <si>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</si>
  <si>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</si>
  <si>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</si>
  <si>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</si>
  <si>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</si>
  <si>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</si>
  <si>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</si>
  <si>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</si>
  <si>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</si>
  <si>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</si>
  <si>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</si>
  <si>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</si>
  <si>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</si>
  <si>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</si>
  <si>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</si>
  <si>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</si>
  <si>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</si>
  <si>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</si>
  <si>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</si>
  <si>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</si>
  <si>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</si>
  <si>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</si>
  <si>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</si>
  <si>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</si>
  <si>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</si>
  <si>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</si>
  <si>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</si>
  <si>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</si>
  <si>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</si>
  <si>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</si>
  <si>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</si>
  <si>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</si>
  <si>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</si>
  <si>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</si>
  <si>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</si>
  <si>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</si>
  <si>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</si>
  <si>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</si>
  <si>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</si>
  <si>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</si>
  <si>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</si>
  <si>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</si>
  <si>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</si>
  <si>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</si>
  <si>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</si>
  <si>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</si>
  <si>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</si>
  <si>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</si>
  <si>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</si>
  <si>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</si>
  <si>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</si>
  <si>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</si>
  <si>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</si>
  <si>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</si>
  <si>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</si>
  <si>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</si>
  <si>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</si>
  <si>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</si>
  <si>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</si>
  <si>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</si>
  <si>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</si>
  <si>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</si>
  <si>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</si>
  <si>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</si>
  <si>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</si>
  <si>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</si>
  <si>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</si>
  <si>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</si>
  <si>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</si>
  <si>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</si>
  <si>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</si>
  <si>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</si>
  <si>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</si>
  <si>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</si>
  <si>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</si>
  <si>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</si>
  <si>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</si>
  <si>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</si>
  <si>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</si>
  <si>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</si>
  <si>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</si>
  <si>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</si>
  <si>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</si>
  <si>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</si>
  <si>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</si>
  <si>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</si>
  <si>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</si>
  <si>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</si>
  <si>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</si>
  <si>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</si>
  <si>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</si>
  <si>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</si>
  <si>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</si>
  <si>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</si>
  <si>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</si>
  <si>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</si>
  <si>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</si>
  <si>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</si>
  <si>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</si>
  <si>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</si>
  <si>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</si>
  <si>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</si>
  <si>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</si>
  <si>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</si>
  <si>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</si>
  <si>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</si>
  <si>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</si>
  <si>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</si>
  <si>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</si>
  <si>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</si>
  <si>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</si>
  <si>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</si>
  <si>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</si>
  <si>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</si>
  <si>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</si>
  <si>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</si>
  <si>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</si>
  <si>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</si>
  <si>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</si>
  <si>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</si>
  <si>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</si>
  <si>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</si>
  <si>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</si>
  <si>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</si>
  <si>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</si>
  <si>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</si>
  <si>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</si>
  <si>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</si>
  <si>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</si>
  <si>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</si>
  <si>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</si>
  <si>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</si>
  <si>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</si>
  <si>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</si>
  <si>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</si>
  <si>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</si>
  <si>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</si>
  <si>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</si>
  <si>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</si>
  <si>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</si>
  <si>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</si>
  <si>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</si>
  <si>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</si>
  <si>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</si>
  <si>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</si>
  <si>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</si>
  <si>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</si>
  <si>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</si>
  <si>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</si>
  <si>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</si>
  <si>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</si>
  <si>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</si>
  <si>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</si>
  <si>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</si>
  <si>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</si>
  <si>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</si>
  <si>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</si>
  <si>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</si>
  <si>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</si>
  <si>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</si>
  <si>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</si>
  <si>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</si>
  <si>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</si>
  <si>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</si>
  <si>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</si>
  <si>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</si>
  <si>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</si>
  <si>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</si>
  <si>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</si>
  <si>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</si>
  <si>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</si>
  <si>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</si>
  <si>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</si>
  <si>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</si>
  <si>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</si>
  <si>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</si>
  <si>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</si>
  <si>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</si>
  <si>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</si>
  <si>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</si>
  <si>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</si>
  <si>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</si>
  <si>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</si>
  <si>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</si>
  <si>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</si>
  <si>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</si>
  <si>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</si>
  <si>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</si>
  <si>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</si>
  <si>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</si>
  <si>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</si>
  <si>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</si>
  <si>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</si>
  <si>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</si>
  <si>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</si>
  <si>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</si>
  <si>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</si>
  <si>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</si>
  <si>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</si>
  <si>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</si>
  <si>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</si>
  <si>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</si>
  <si>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</si>
  <si>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</si>
  <si>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</si>
  <si>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</si>
  <si>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</si>
  <si>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</si>
  <si>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</si>
  <si>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</si>
  <si>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</si>
  <si>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</si>
  <si>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</si>
  <si>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</si>
  <si>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</si>
  <si>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</si>
  <si>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</si>
  <si>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</si>
  <si>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</si>
  <si>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</si>
  <si>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</si>
  <si>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</si>
  <si>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</si>
  <si>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</si>
  <si>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</si>
  <si>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</si>
  <si>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</si>
  <si>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</si>
  <si>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</si>
  <si>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</si>
  <si>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</si>
  <si>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</si>
  <si>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</si>
  <si>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</si>
  <si>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</si>
  <si>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</si>
  <si>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</si>
  <si>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</si>
  <si>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</si>
  <si>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</si>
  <si>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</si>
  <si>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</si>
  <si>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</si>
  <si>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</si>
  <si>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</si>
  <si>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</si>
  <si>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</si>
  <si>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</si>
  <si>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</si>
  <si>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</si>
  <si>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</si>
  <si>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</si>
  <si>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</si>
  <si>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</si>
  <si>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</si>
  <si>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</si>
  <si>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</si>
  <si>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</si>
  <si>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</si>
  <si>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</si>
  <si>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</si>
  <si>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</si>
  <si>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</si>
  <si>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</si>
  <si>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</si>
  <si>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</si>
  <si>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</si>
  <si>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</si>
  <si>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</si>
  <si>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</si>
  <si>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</si>
  <si>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</si>
  <si>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</si>
  <si>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</si>
  <si>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</si>
  <si>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</si>
  <si>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</si>
  <si>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</si>
  <si>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</si>
  <si>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</si>
  <si>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</si>
  <si>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</si>
  <si>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</si>
  <si>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</si>
  <si>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</si>
  <si>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</si>
  <si>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</si>
  <si>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</si>
  <si>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</si>
  <si>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</si>
  <si>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</si>
  <si>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</si>
  <si>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</si>
  <si>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</si>
  <si>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</si>
  <si>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</si>
  <si>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</si>
  <si>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</si>
  <si>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</si>
  <si>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</si>
  <si>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</si>
  <si>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</si>
  <si>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</si>
  <si>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</si>
  <si>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</si>
  <si>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</si>
  <si>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</si>
  <si>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</si>
  <si>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</si>
  <si>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</si>
  <si>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</si>
  <si>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</si>
  <si>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</si>
  <si>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</si>
  <si>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</si>
  <si>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</si>
  <si>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</si>
  <si>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</si>
  <si>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</si>
  <si>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</si>
  <si>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</si>
  <si>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</si>
  <si>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</si>
  <si>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</si>
  <si>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</si>
  <si>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</si>
  <si>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</si>
  <si>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</si>
  <si>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</si>
  <si>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</si>
  <si>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</si>
  <si>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</si>
  <si>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</si>
  <si>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</si>
  <si>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</si>
  <si>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</si>
  <si>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</si>
  <si>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</si>
  <si>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</si>
  <si>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</si>
  <si>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</si>
  <si>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</si>
  <si>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</si>
  <si>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</si>
  <si>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</si>
  <si>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</si>
  <si>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</si>
  <si>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</si>
  <si>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</si>
  <si>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</si>
  <si>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</si>
  <si>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</si>
  <si>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</si>
  <si>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</si>
  <si>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</si>
  <si>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</si>
  <si>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</si>
  <si>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</si>
  <si>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</si>
  <si>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</si>
  <si>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</si>
  <si>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</si>
  <si>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</si>
  <si>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</si>
  <si>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</si>
  <si>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</si>
  <si>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</si>
  <si>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</si>
  <si>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</si>
  <si>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</si>
  <si>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</si>
  <si>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</si>
  <si>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</si>
  <si>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</si>
  <si>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</si>
  <si>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</si>
  <si>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</si>
  <si>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</si>
  <si>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</si>
  <si>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</si>
  <si>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</si>
  <si>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</si>
  <si>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</si>
  <si>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</si>
  <si>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</si>
  <si>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</si>
  <si>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</si>
  <si>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</si>
  <si>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</si>
  <si>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</si>
  <si>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</si>
  <si>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</si>
  <si>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</si>
  <si>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</si>
  <si>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</si>
  <si>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</si>
  <si>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</si>
  <si>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</si>
  <si>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</si>
  <si>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</si>
  <si>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</si>
  <si>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</si>
  <si>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</si>
  <si>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</si>
  <si>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</si>
  <si>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</si>
  <si>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</si>
  <si>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</si>
  <si>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</si>
  <si>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</si>
  <si>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</si>
  <si>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</si>
  <si>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</si>
  <si>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</si>
  <si>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</si>
  <si>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</si>
  <si>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</si>
  <si>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</si>
  <si>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</si>
  <si>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</si>
  <si>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</si>
  <si>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</si>
  <si>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</si>
  <si>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</si>
  <si>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</si>
  <si>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</si>
  <si>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</si>
  <si>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</si>
  <si>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</si>
  <si>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</si>
  <si>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</si>
  <si>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</si>
  <si>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</si>
  <si>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</si>
  <si>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</si>
  <si>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</si>
  <si>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</si>
  <si>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</si>
  <si>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</si>
  <si>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</si>
  <si>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</si>
  <si>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</si>
  <si>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</si>
  <si>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</si>
  <si>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</si>
  <si>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</si>
  <si>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</si>
  <si>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</si>
  <si>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</si>
  <si>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</si>
  <si>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</si>
  <si>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</si>
  <si>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</si>
  <si>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</si>
  <si>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</si>
  <si>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</si>
  <si>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</si>
  <si>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</si>
  <si>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</si>
  <si>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</si>
  <si>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</si>
  <si>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</si>
  <si>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</si>
  <si>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</si>
  <si>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</si>
  <si>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</si>
  <si>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</si>
  <si>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</si>
  <si>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</si>
  <si>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</si>
  <si>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</si>
  <si>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</si>
  <si>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</si>
  <si>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</si>
  <si>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</si>
  <si>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</si>
  <si>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</si>
  <si>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</si>
  <si>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</si>
  <si>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</si>
  <si>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</si>
  <si>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</si>
  <si>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</si>
  <si>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</si>
  <si>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</si>
  <si>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</si>
  <si>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</si>
  <si>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</si>
  <si>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</si>
  <si>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</si>
  <si>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</si>
  <si>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</si>
  <si>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</si>
  <si>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</si>
  <si>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</si>
  <si>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</si>
  <si>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</si>
  <si>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</si>
  <si>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</si>
  <si>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</si>
  <si>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</si>
  <si>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</si>
  <si>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</si>
  <si>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</si>
  <si>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</si>
  <si>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</si>
  <si>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</si>
  <si>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</si>
  <si>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</si>
  <si>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</si>
  <si>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</si>
  <si>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</si>
  <si>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</si>
  <si>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</si>
  <si>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</si>
  <si>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</si>
  <si>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</si>
  <si>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</si>
  <si>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</si>
  <si>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</si>
  <si>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</si>
  <si>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</si>
  <si>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</si>
  <si>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</si>
  <si>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</si>
  <si>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</si>
  <si>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</si>
  <si>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</si>
  <si>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</si>
  <si>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</si>
  <si>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</si>
  <si>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</si>
  <si>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</si>
  <si>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</si>
  <si>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</si>
  <si>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</si>
  <si>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</si>
  <si>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</si>
  <si>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</si>
  <si>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</si>
  <si>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</si>
  <si>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</si>
  <si>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</si>
  <si>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</si>
  <si>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</si>
  <si>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</si>
  <si>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</si>
  <si>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</si>
  <si>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</si>
  <si>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</si>
  <si>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</si>
  <si>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</si>
  <si>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</si>
  <si>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</si>
  <si>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</si>
  <si>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</si>
  <si>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</si>
  <si>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</si>
  <si>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</si>
  <si>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</si>
  <si>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</si>
  <si>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</si>
  <si>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</si>
  <si>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</si>
  <si>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</si>
  <si>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</si>
  <si>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</si>
  <si>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</si>
  <si>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</si>
  <si>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</si>
  <si>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</si>
  <si>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</si>
  <si>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</si>
  <si>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</si>
  <si>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</si>
  <si>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</si>
  <si>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</si>
  <si>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</si>
  <si>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</si>
  <si>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</si>
  <si>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</si>
  <si>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</si>
  <si>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</si>
  <si>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</si>
  <si>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</si>
  <si>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</si>
  <si>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</si>
  <si>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</si>
  <si>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</si>
  <si>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</si>
  <si>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</si>
  <si>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</si>
  <si>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</si>
  <si>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</si>
  <si>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</si>
  <si>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</si>
  <si>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</si>
  <si>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</si>
  <si>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</si>
  <si>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</si>
  <si>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</si>
  <si>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</si>
  <si>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</si>
  <si>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</si>
  <si>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</si>
  <si>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</si>
  <si>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</si>
  <si>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</si>
  <si>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</si>
  <si>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</si>
  <si>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</si>
  <si>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</si>
  <si>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</si>
  <si>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</si>
  <si>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</si>
  <si>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</si>
  <si>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</si>
  <si>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</si>
  <si>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</si>
  <si>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</si>
  <si>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</si>
  <si>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</si>
  <si>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</si>
  <si>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</si>
  <si>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</si>
  <si>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</si>
  <si>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</si>
  <si>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</si>
  <si>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</si>
  <si>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</si>
  <si>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</si>
  <si>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</si>
  <si>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</si>
  <si>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</si>
  <si>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</si>
  <si>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</si>
  <si>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</si>
  <si>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</si>
  <si>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</si>
  <si>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</si>
  <si>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</si>
  <si>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</si>
  <si>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</si>
  <si>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</si>
  <si>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</si>
  <si>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</si>
  <si>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</si>
  <si>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</si>
  <si>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</si>
  <si>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</si>
  <si>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</si>
  <si>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</si>
  <si>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</si>
  <si>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</si>
  <si>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</si>
  <si>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</si>
  <si>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</si>
  <si>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</si>
  <si>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</si>
  <si>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</si>
  <si>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</si>
  <si>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</si>
  <si>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</si>
  <si>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</si>
  <si>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</si>
  <si>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</si>
  <si>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</si>
  <si>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</si>
  <si>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</si>
  <si>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</si>
  <si>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</si>
  <si>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</si>
  <si>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</si>
  <si>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</si>
  <si>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</si>
  <si>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</si>
  <si>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</si>
  <si>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</si>
  <si>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</si>
  <si>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</si>
  <si>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</si>
  <si>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</si>
  <si>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</si>
  <si>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</si>
  <si>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</si>
  <si>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</si>
  <si>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</si>
  <si>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</si>
  <si>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</si>
  <si>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</si>
  <si>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</si>
  <si>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</si>
  <si>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</si>
  <si>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</si>
  <si>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</si>
  <si>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</si>
  <si>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</si>
  <si>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</si>
  <si>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</si>
  <si>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</si>
  <si>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</si>
  <si>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</si>
  <si>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</si>
  <si>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</si>
  <si>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</si>
  <si>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</si>
  <si>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</si>
  <si>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</si>
  <si>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</si>
  <si>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</si>
  <si>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</si>
  <si>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</si>
  <si>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</si>
  <si>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</si>
  <si>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</si>
  <si>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</si>
  <si>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</si>
  <si>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</si>
  <si>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</si>
  <si>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</si>
  <si>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</si>
  <si>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</si>
  <si>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</si>
  <si>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</si>
  <si>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</si>
  <si>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</si>
  <si>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</si>
  <si>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</si>
  <si>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</si>
  <si>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</si>
  <si>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</si>
  <si>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</si>
  <si>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</si>
  <si>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</si>
  <si>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</si>
  <si>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</si>
  <si>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</si>
  <si>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</si>
  <si>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</si>
  <si>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</si>
  <si>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</si>
  <si>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</si>
  <si>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</si>
  <si>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</si>
  <si>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</si>
  <si>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</si>
  <si>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</si>
  <si>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</si>
  <si>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</si>
  <si>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</si>
  <si>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</si>
  <si>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</si>
  <si>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</si>
  <si>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</si>
  <si>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</si>
  <si>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</si>
  <si>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</si>
  <si>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</si>
  <si>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</si>
  <si>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</si>
  <si>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</si>
  <si>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</si>
  <si>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</si>
  <si>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</si>
  <si>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</si>
  <si>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</si>
  <si>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</si>
  <si>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</si>
  <si>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</si>
  <si>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</si>
  <si>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</si>
  <si>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</si>
  <si>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</si>
  <si>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</si>
  <si>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</si>
  <si>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</si>
  <si>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</si>
  <si>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</si>
  <si>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</si>
  <si>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</si>
  <si>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</si>
  <si>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</si>
  <si>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</si>
  <si>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</si>
  <si>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</si>
  <si>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</si>
  <si>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</si>
  <si>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</si>
  <si>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</si>
  <si>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</si>
  <si>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</si>
  <si>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</si>
  <si>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</si>
  <si>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</si>
  <si>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</si>
  <si>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</si>
  <si>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</si>
  <si>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</si>
  <si>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</si>
  <si>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</si>
  <si>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</si>
  <si>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</si>
  <si>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</si>
  <si>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</si>
  <si>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</si>
  <si>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</si>
  <si>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</si>
  <si>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</si>
  <si>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</si>
  <si>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</si>
  <si>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</si>
  <si>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</si>
  <si>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</si>
  <si>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</si>
  <si>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</si>
  <si>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</si>
  <si>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</si>
  <si>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</si>
  <si>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</si>
  <si>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</si>
  <si>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</si>
  <si>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</si>
  <si>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</si>
  <si>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</si>
  <si>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</si>
  <si>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</si>
  <si>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</si>
  <si>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</si>
  <si>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</si>
  <si>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</si>
  <si>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</si>
  <si>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</si>
  <si>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</si>
  <si>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</si>
  <si>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</si>
  <si>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</si>
  <si>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</si>
  <si>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</si>
  <si>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</si>
  <si>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</si>
  <si>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</si>
  <si>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</si>
  <si>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</si>
  <si>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</si>
  <si>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</si>
  <si>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</si>
  <si>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</si>
  <si>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</si>
  <si>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</si>
  <si>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</si>
  <si>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</si>
  <si>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</si>
  <si>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</si>
  <si>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</si>
  <si>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</si>
  <si>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</si>
  <si>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</si>
  <si>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</si>
  <si>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</si>
  <si>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</si>
  <si>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</si>
  <si>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</si>
  <si>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</si>
  <si>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</si>
  <si>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</si>
  <si>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</si>
  <si>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</si>
  <si>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</si>
  <si>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</si>
  <si>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</si>
  <si>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</si>
  <si>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</si>
  <si>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</si>
  <si>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</si>
  <si>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</si>
  <si>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</si>
  <si>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</si>
  <si>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</si>
  <si>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</si>
  <si>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</si>
  <si>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</si>
  <si>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</si>
  <si>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</si>
  <si>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</si>
  <si>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</si>
  <si>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</si>
  <si>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</si>
  <si>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</si>
  <si>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</si>
  <si>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</si>
  <si>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</si>
  <si>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</si>
  <si>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</si>
  <si>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</si>
  <si>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</si>
  <si>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</si>
  <si>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</si>
  <si>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</si>
  <si>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</si>
  <si>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</si>
  <si>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</si>
  <si>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</si>
  <si>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</si>
  <si>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</si>
  <si>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</si>
  <si>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</si>
  <si>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</si>
  <si>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</si>
  <si>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</si>
  <si>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</si>
  <si>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</si>
  <si>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</si>
  <si>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</si>
  <si>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</si>
  <si>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</si>
  <si>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</si>
  <si>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</si>
  <si>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</si>
  <si>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</si>
  <si>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</si>
  <si>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</si>
  <si>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</si>
  <si>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</si>
  <si>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</si>
  <si>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</si>
  <si>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</si>
  <si>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</si>
  <si>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</si>
  <si>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</si>
  <si>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</si>
  <si>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</si>
  <si>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</si>
  <si>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</si>
  <si>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</si>
  <si>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</si>
  <si>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</si>
  <si>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</si>
  <si>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</si>
  <si>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</si>
  <si>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</si>
  <si>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</si>
  <si>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</si>
  <si>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</si>
  <si>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</si>
  <si>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</si>
  <si>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</si>
  <si>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</si>
  <si>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</si>
  <si>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</si>
  <si>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</si>
  <si>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</si>
  <si>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</si>
  <si>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</si>
  <si>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</si>
  <si>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</si>
  <si>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</si>
  <si>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</si>
  <si>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</si>
  <si>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</si>
  <si>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</si>
  <si>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</si>
  <si>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</si>
  <si>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</si>
  <si>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</si>
  <si>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</si>
  <si>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</si>
  <si>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</si>
  <si>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</si>
  <si>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</si>
  <si>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</si>
  <si>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</si>
  <si>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</si>
  <si>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</si>
  <si>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</si>
  <si>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</si>
  <si>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</si>
  <si>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</si>
  <si>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</si>
  <si>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</si>
  <si>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</si>
  <si>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</si>
  <si>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</si>
  <si>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</si>
  <si>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</si>
  <si>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</si>
  <si>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</si>
  <si>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</si>
  <si>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</si>
  <si>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</si>
  <si>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</si>
  <si>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</si>
  <si>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</si>
  <si>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</si>
  <si>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</si>
  <si>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</si>
  <si>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</si>
  <si>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</si>
  <si>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</si>
  <si>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</si>
  <si>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</si>
  <si>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</si>
  <si>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</si>
  <si>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</si>
  <si>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</si>
  <si>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</si>
  <si>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</si>
  <si>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</si>
  <si>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</si>
  <si>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</si>
  <si>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</si>
  <si>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</si>
  <si>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</si>
  <si>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</si>
  <si>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</si>
  <si>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</si>
  <si>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</si>
  <si>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</si>
  <si>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</si>
  <si>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</si>
  <si>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</si>
  <si>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</si>
  <si>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</si>
  <si>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</si>
  <si>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</si>
  <si>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</si>
  <si>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</si>
  <si>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</si>
  <si>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</si>
  <si>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</si>
  <si>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</si>
  <si>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</si>
  <si>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</si>
  <si>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</si>
  <si>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</si>
  <si>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</si>
  <si>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</si>
  <si>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</si>
  <si>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</si>
  <si>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</si>
  <si>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</si>
  <si>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</si>
  <si>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</si>
  <si>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</si>
  <si>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</si>
  <si>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</si>
  <si>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</si>
  <si>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</si>
  <si>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</si>
  <si>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</si>
  <si>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</si>
  <si>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</si>
  <si>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</si>
  <si>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</si>
  <si>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</si>
  <si>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</si>
  <si>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</si>
  <si>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</si>
  <si>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</si>
  <si>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</si>
  <si>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</si>
  <si>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</si>
  <si>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</si>
  <si>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</si>
  <si>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</si>
  <si>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</si>
  <si>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</si>
  <si>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</si>
  <si>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</si>
  <si>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</si>
  <si>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</si>
  <si>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</si>
  <si>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</si>
  <si>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</si>
  <si>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</si>
  <si>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</si>
  <si>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</si>
  <si>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</si>
  <si>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</si>
  <si>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</si>
  <si>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</si>
  <si>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</si>
  <si>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</si>
  <si>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</si>
  <si>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</si>
  <si>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</si>
  <si>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</si>
  <si>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</si>
  <si>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</si>
  <si>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</si>
  <si>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</si>
  <si>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</si>
  <si>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</si>
  <si>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</si>
  <si>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</si>
  <si>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</si>
  <si>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</si>
  <si>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</si>
  <si>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</si>
  <si>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</si>
  <si>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</si>
  <si>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</si>
  <si>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</si>
  <si>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</si>
  <si>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</si>
  <si>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</si>
  <si>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</si>
  <si>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</si>
  <si>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</si>
  <si>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</si>
  <si>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</si>
  <si>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</si>
  <si>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</si>
  <si>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</si>
  <si>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</si>
  <si>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</si>
  <si>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</si>
  <si>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</si>
  <si>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</si>
  <si>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</si>
  <si>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</si>
  <si>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</si>
  <si>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</si>
  <si>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</si>
  <si>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</si>
  <si>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</si>
  <si>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</si>
  <si>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</si>
  <si>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</si>
  <si>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</si>
  <si>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</si>
  <si>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</si>
  <si>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</si>
  <si>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</si>
  <si>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</si>
  <si>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</si>
  <si>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</si>
  <si>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</si>
  <si>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</si>
  <si>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</si>
  <si>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</si>
  <si>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</si>
  <si>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</si>
  <si>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</si>
  <si>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</si>
  <si>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</si>
  <si>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</si>
  <si>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</si>
  <si>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</si>
  <si>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</si>
  <si>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</si>
  <si>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</si>
  <si>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</si>
  <si>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</si>
  <si>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</si>
  <si>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</si>
  <si>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</si>
  <si>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</si>
  <si>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</si>
  <si>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</si>
  <si>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</si>
  <si>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</si>
  <si>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</si>
  <si>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</si>
  <si>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</si>
  <si>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</si>
  <si>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</si>
  <si>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</si>
  <si>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</si>
  <si>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</si>
  <si>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</si>
  <si>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</si>
  <si>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</si>
  <si>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</si>
  <si>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</si>
  <si>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</si>
  <si>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</si>
  <si>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</si>
  <si>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</si>
  <si>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</si>
  <si>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</si>
  <si>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</si>
  <si>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</si>
  <si>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</si>
  <si>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</si>
  <si>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</si>
  <si>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</si>
  <si>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</si>
  <si>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</si>
  <si>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</si>
  <si>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</si>
  <si>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</si>
  <si>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</si>
  <si>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</si>
  <si>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</si>
  <si>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</si>
  <si>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</si>
  <si>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</si>
  <si>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</si>
  <si>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</si>
  <si>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</si>
  <si>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</si>
  <si>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</si>
  <si>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</si>
  <si>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</si>
  <si>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</si>
  <si>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</si>
  <si>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</si>
  <si>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</si>
  <si>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</si>
  <si>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</si>
  <si>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</si>
  <si>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</si>
  <si>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</si>
  <si>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</si>
  <si>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</si>
  <si>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</si>
  <si>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</si>
  <si>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</si>
  <si>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</si>
  <si>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</si>
  <si>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</si>
  <si>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</si>
  <si>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</si>
  <si>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</si>
  <si>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</si>
  <si>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</si>
  <si>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</si>
  <si>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</si>
  <si>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</si>
  <si>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</si>
  <si>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</si>
  <si>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</si>
  <si>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</si>
  <si>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</si>
  <si>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</si>
  <si>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</si>
  <si>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</si>
  <si>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</si>
  <si>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</si>
  <si>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</si>
  <si>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</si>
  <si>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</si>
  <si>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</si>
  <si>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</si>
  <si>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</si>
  <si>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</si>
  <si>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</si>
  <si>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</si>
  <si>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</si>
  <si>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</si>
  <si>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</si>
  <si>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</si>
  <si>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</si>
  <si>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</si>
  <si>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</si>
  <si>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</si>
  <si>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</si>
  <si>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</si>
  <si>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</si>
  <si>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</si>
  <si>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</si>
  <si>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</si>
  <si>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</si>
  <si>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</si>
  <si>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</si>
  <si>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</si>
  <si>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</si>
  <si>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</si>
  <si>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</si>
  <si>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</si>
  <si>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</si>
  <si>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</si>
  <si>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</si>
  <si>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</si>
  <si>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</si>
  <si>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</si>
  <si>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</si>
  <si>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</si>
  <si>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</si>
  <si>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</si>
  <si>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</si>
  <si>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</si>
  <si>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</si>
  <si>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</si>
  <si>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</si>
  <si>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</si>
  <si>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</si>
  <si>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</si>
  <si>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</si>
  <si>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</si>
  <si>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</si>
  <si>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</si>
  <si>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</si>
  <si>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</si>
  <si>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</si>
  <si>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</si>
  <si>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</si>
  <si>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</si>
  <si>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</si>
  <si>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</si>
  <si>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</si>
  <si>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</si>
  <si>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</si>
  <si>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</si>
  <si>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</si>
  <si>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</si>
  <si>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</si>
  <si>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</si>
  <si>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</si>
  <si>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</si>
  <si>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</si>
  <si>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</si>
  <si>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</si>
  <si>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</si>
  <si>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</si>
  <si>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</si>
  <si>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</si>
  <si>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</si>
  <si>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</si>
  <si>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</si>
  <si>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</si>
  <si>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</si>
  <si>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</si>
  <si>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</si>
  <si>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</si>
  <si>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</si>
  <si>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</si>
  <si>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</si>
  <si>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</si>
  <si>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</si>
  <si>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</si>
  <si>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</si>
  <si>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</si>
  <si>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</si>
  <si>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</si>
  <si>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</si>
  <si>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</si>
  <si>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</si>
  <si>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</si>
  <si>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</si>
  <si>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</si>
  <si>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</si>
  <si>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</si>
  <si>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</si>
  <si>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</si>
  <si>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</si>
  <si>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</si>
  <si>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</si>
  <si>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</si>
  <si>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</si>
  <si>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</si>
  <si>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</si>
  <si>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</si>
  <si>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</si>
  <si>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</si>
  <si>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</si>
  <si>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</si>
  <si>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</si>
  <si>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</si>
  <si>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</si>
  <si>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</si>
  <si>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</si>
  <si>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</si>
  <si>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</si>
  <si>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</si>
  <si>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</si>
  <si>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</si>
  <si>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</si>
  <si>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</si>
  <si>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</si>
  <si>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</si>
  <si>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</si>
  <si>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</si>
  <si>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</si>
  <si>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</si>
  <si>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</si>
  <si>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</si>
  <si>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</si>
  <si>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</si>
  <si>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</si>
  <si>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</si>
  <si>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</si>
  <si>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</si>
  <si>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</si>
  <si>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</si>
  <si>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</si>
  <si>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</si>
  <si>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</si>
  <si>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</si>
  <si>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</si>
  <si>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</si>
  <si>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</si>
  <si>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</si>
  <si>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</si>
  <si>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</si>
  <si>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</si>
  <si>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</si>
  <si>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</si>
  <si>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</si>
  <si>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</si>
  <si>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</si>
  <si>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</si>
  <si>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</si>
  <si>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</si>
  <si>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</si>
  <si>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</si>
  <si>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</si>
  <si>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</si>
  <si>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</si>
  <si>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</si>
  <si>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</si>
  <si>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</si>
  <si>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</si>
  <si>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</si>
  <si>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</si>
  <si>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</si>
  <si>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</si>
  <si>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</si>
  <si>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</si>
  <si>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</si>
  <si>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</si>
  <si>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</si>
  <si>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</si>
  <si>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</si>
  <si>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</si>
  <si>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</si>
  <si>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</si>
  <si>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</si>
  <si>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</si>
  <si>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</si>
  <si>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</si>
  <si>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</si>
  <si>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</si>
  <si>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</si>
  <si>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</si>
  <si>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</si>
  <si>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</si>
  <si>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</si>
  <si>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</si>
  <si>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</si>
  <si>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</si>
  <si>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</si>
  <si>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</si>
  <si>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</si>
  <si>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</si>
  <si>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</si>
  <si>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</si>
  <si>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</si>
  <si>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</si>
  <si>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</si>
  <si>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</si>
  <si>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</si>
  <si>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</si>
  <si>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</si>
  <si>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</si>
  <si>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</si>
  <si>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</si>
  <si>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</si>
  <si>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</si>
  <si>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</si>
  <si>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</si>
  <si>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</si>
  <si>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</si>
  <si>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</si>
  <si>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</si>
  <si>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</si>
  <si>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</si>
  <si>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</si>
  <si>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</si>
  <si>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</si>
  <si>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</si>
  <si>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</si>
  <si>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</si>
  <si>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</si>
  <si>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</si>
  <si>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</si>
  <si>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</si>
  <si>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</si>
  <si>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</si>
  <si>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</si>
  <si>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</si>
  <si>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</si>
  <si>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</si>
  <si>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</si>
  <si>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</si>
  <si>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</si>
  <si>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</si>
  <si>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</si>
  <si>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</si>
  <si>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</si>
  <si>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</si>
  <si>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</si>
  <si>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</si>
  <si>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</si>
  <si>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</si>
  <si>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</si>
  <si>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</si>
  <si>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</si>
  <si>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</si>
  <si>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</si>
  <si>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</si>
  <si>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</si>
  <si>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</si>
  <si>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</si>
  <si>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</si>
  <si>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</si>
  <si>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</si>
  <si>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</si>
  <si>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</si>
  <si>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</si>
  <si>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</si>
  <si>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</si>
  <si>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</si>
  <si>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</si>
  <si>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</si>
  <si>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</si>
  <si>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</si>
  <si>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</si>
  <si>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</si>
  <si>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</si>
  <si>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</si>
  <si>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</si>
  <si>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</si>
  <si>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</si>
  <si>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</si>
  <si>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</si>
  <si>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</si>
  <si>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</si>
  <si>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</si>
  <si>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</si>
  <si>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</si>
  <si>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</si>
  <si>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</si>
  <si>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</si>
  <si>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</si>
  <si>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</si>
  <si>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</si>
  <si>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</si>
  <si>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</si>
  <si>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</si>
  <si>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</si>
  <si>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</si>
  <si>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</si>
  <si>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</si>
  <si>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</si>
  <si>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</si>
  <si>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</si>
  <si>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</si>
  <si>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</si>
  <si>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</si>
  <si>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</si>
  <si>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</si>
  <si>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</si>
  <si>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</si>
  <si>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</si>
  <si>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</si>
  <si>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</si>
  <si>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</si>
  <si>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</si>
  <si>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</si>
  <si>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</si>
  <si>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</si>
  <si>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</si>
  <si>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</si>
  <si>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</si>
  <si>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</si>
  <si>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</si>
  <si>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</si>
  <si>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</si>
  <si>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</si>
  <si>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</si>
  <si>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</si>
  <si>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</si>
  <si>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</si>
  <si>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</si>
  <si>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</si>
  <si>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</si>
  <si>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</si>
  <si>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</si>
  <si>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</si>
  <si>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</si>
  <si>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</si>
  <si>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</si>
  <si>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</si>
  <si>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</si>
  <si>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</si>
  <si>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</si>
  <si>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</si>
  <si>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</si>
  <si>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</si>
  <si>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</si>
  <si>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</si>
  <si>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</si>
  <si>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</si>
  <si>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</si>
  <si>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</si>
  <si>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</si>
  <si>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</si>
  <si>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</si>
  <si>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</si>
  <si>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</si>
  <si>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</si>
  <si>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</si>
  <si>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</si>
  <si>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</si>
  <si>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</si>
  <si>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</si>
  <si>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</si>
  <si>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</si>
  <si>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</si>
  <si>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</si>
  <si>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</si>
  <si>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</si>
  <si>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</si>
  <si>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</si>
  <si>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</si>
  <si>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</si>
  <si>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</si>
  <si>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</si>
  <si>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</si>
  <si>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</si>
  <si>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</si>
  <si>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</si>
  <si>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</si>
  <si>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</si>
  <si>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</si>
  <si>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</si>
  <si>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</si>
  <si>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</si>
  <si>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</si>
  <si>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</si>
  <si>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</si>
  <si>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</si>
  <si>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</si>
  <si>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</si>
  <si>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</si>
  <si>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</si>
  <si>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</si>
  <si>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</si>
  <si>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</si>
  <si>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</si>
  <si>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</si>
  <si>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</si>
  <si>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</si>
  <si>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</si>
  <si>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</si>
  <si>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</si>
  <si>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</si>
  <si>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</si>
  <si>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</si>
  <si>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</si>
  <si>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</si>
  <si>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</si>
  <si>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</si>
  <si>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</si>
  <si>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</si>
  <si>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</si>
  <si>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</si>
  <si>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</si>
  <si>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</si>
  <si>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</si>
  <si>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</si>
  <si>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</si>
  <si>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</si>
  <si>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</si>
  <si>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</si>
  <si>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</si>
  <si>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</si>
  <si>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</si>
  <si>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</si>
  <si>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</si>
  <si>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</si>
  <si>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</si>
  <si>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</si>
  <si>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</si>
  <si>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</si>
  <si>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</si>
  <si>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</si>
  <si>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</si>
  <si>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</si>
  <si>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</si>
  <si>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</si>
  <si>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</si>
  <si>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</si>
  <si>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</si>
  <si>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</si>
  <si>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</si>
  <si>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</si>
  <si>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</si>
  <si>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</si>
  <si>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</si>
  <si>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</si>
  <si>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</si>
  <si>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</si>
  <si>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</si>
  <si>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</si>
  <si>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</si>
  <si>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</si>
  <si>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</si>
  <si>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</si>
  <si>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</si>
  <si>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</si>
  <si>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</si>
  <si>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</si>
  <si>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</si>
  <si>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</si>
  <si>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</si>
  <si>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</si>
  <si>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</si>
  <si>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</si>
  <si>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</si>
  <si>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</si>
  <si>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</si>
  <si>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</si>
  <si>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</si>
  <si>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</si>
  <si>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</si>
  <si>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</si>
  <si>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</si>
  <si>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</si>
  <si>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</si>
  <si>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</si>
  <si>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</si>
  <si>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</si>
  <si>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</si>
  <si>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</si>
  <si>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</si>
  <si>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</si>
  <si>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</si>
  <si>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</si>
  <si>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</si>
  <si>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</si>
  <si>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</si>
  <si>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</si>
  <si>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</si>
  <si>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</si>
  <si>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</si>
  <si>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</si>
  <si>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</si>
  <si>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</si>
  <si>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</si>
  <si>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</si>
  <si>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</si>
  <si>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</si>
  <si>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</si>
  <si>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</si>
  <si>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</si>
  <si>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</si>
  <si>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</si>
  <si>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</si>
  <si>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</si>
  <si>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</si>
  <si>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</si>
  <si>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</si>
  <si>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</si>
  <si>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</si>
  <si>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</si>
  <si>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</si>
  <si>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</si>
  <si>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</si>
  <si>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</si>
  <si>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</si>
  <si>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</si>
  <si>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</si>
  <si>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</si>
  <si>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</si>
  <si>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</si>
  <si>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</si>
  <si>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</si>
  <si>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</si>
  <si>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</si>
  <si>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</si>
  <si>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</si>
  <si>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</si>
  <si>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</si>
  <si>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</si>
  <si>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</si>
  <si>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</si>
  <si>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</si>
  <si>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</si>
  <si>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</si>
  <si>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</si>
  <si>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</si>
  <si>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</si>
  <si>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</si>
  <si>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</si>
  <si>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</si>
  <si>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</si>
  <si>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</si>
  <si>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</si>
  <si>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</si>
  <si>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</si>
  <si>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</si>
  <si>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</si>
  <si>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</si>
  <si>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</si>
  <si>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</si>
  <si>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</si>
  <si>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</si>
  <si>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</si>
  <si>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</si>
  <si>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</si>
  <si>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</si>
  <si>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</si>
  <si>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</si>
  <si>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</si>
  <si>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</si>
  <si>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</si>
  <si>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</si>
  <si>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</si>
  <si>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</si>
  <si>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</si>
  <si>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</si>
  <si>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</si>
  <si>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</si>
  <si>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</si>
  <si>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</si>
  <si>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</si>
  <si>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</si>
  <si>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</si>
  <si>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</si>
  <si>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</si>
  <si>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</si>
  <si>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</si>
  <si>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</si>
  <si>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</si>
  <si>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</si>
  <si>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</si>
  <si>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</si>
  <si>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</si>
  <si>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</si>
  <si>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</si>
  <si>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</si>
  <si>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</si>
  <si>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</si>
  <si>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</si>
  <si>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</si>
  <si>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</si>
  <si>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</si>
  <si>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</si>
  <si>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</si>
  <si>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</si>
  <si>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</si>
  <si>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</si>
  <si>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</si>
  <si>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</si>
  <si>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</si>
  <si>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</si>
  <si>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</si>
  <si>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</si>
  <si>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</si>
  <si>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</si>
  <si>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</si>
  <si>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</si>
  <si>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</si>
  <si>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</si>
  <si>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</si>
  <si>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</si>
  <si>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</si>
  <si>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</si>
  <si>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</si>
  <si>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</si>
  <si>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</si>
  <si>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</si>
  <si>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</si>
  <si>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</si>
  <si>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</si>
  <si>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</si>
  <si>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</si>
  <si>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</si>
  <si>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</si>
  <si>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</si>
  <si>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</si>
  <si>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</si>
  <si>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</si>
  <si>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</si>
  <si>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</si>
  <si>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</si>
  <si>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</si>
  <si>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</si>
  <si>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</si>
  <si>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</si>
  <si>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</si>
  <si>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</si>
  <si>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</si>
  <si>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</si>
  <si>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</si>
  <si>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</si>
  <si>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</si>
  <si>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</si>
  <si>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</si>
  <si>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</si>
  <si>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</si>
  <si>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</si>
  <si>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</si>
  <si>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</si>
  <si>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</si>
  <si>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</si>
  <si>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</si>
  <si>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</si>
  <si>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</si>
  <si>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</si>
  <si>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</si>
  <si>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</si>
  <si>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</si>
  <si>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</si>
  <si>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</si>
  <si>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</si>
  <si>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</si>
  <si>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</si>
  <si>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</si>
  <si>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</si>
  <si>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</si>
  <si>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</si>
  <si>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</si>
  <si>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</si>
  <si>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</si>
  <si>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</si>
  <si>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</si>
  <si>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</si>
  <si>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</si>
  <si>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</si>
  <si>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</si>
  <si>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</si>
  <si>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</si>
  <si>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</si>
  <si>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</si>
  <si>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</si>
  <si>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</si>
  <si>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</si>
  <si>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</si>
  <si>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</si>
  <si>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</si>
  <si>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</si>
  <si>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</si>
  <si>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</si>
  <si>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</si>
  <si>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</si>
  <si>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</si>
  <si>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</si>
  <si>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</si>
  <si>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</si>
  <si>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</si>
  <si>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</si>
  <si>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</si>
  <si>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</si>
  <si>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</si>
  <si>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</si>
  <si>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</si>
  <si>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</si>
  <si>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</si>
  <si>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</si>
  <si>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</si>
  <si>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</si>
  <si>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</si>
  <si>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</si>
  <si>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</si>
  <si>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</si>
  <si>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</si>
  <si>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</si>
  <si>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</si>
  <si>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</si>
  <si>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</si>
  <si>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</si>
  <si>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</si>
  <si>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</si>
  <si>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</si>
  <si>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</si>
  <si>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</si>
  <si>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</si>
  <si>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</si>
  <si>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</si>
  <si>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</si>
  <si>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</si>
  <si>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</si>
  <si>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</si>
  <si>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</si>
  <si>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</si>
  <si>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</si>
  <si>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</si>
  <si>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</si>
  <si>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</si>
  <si>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</si>
  <si>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</si>
  <si>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</si>
  <si>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</si>
  <si>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</si>
  <si>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</si>
  <si>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</si>
  <si>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</si>
  <si>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</si>
  <si>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</si>
  <si>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</si>
  <si>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</si>
  <si>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</si>
  <si>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</si>
  <si>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</si>
  <si>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</si>
  <si>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</si>
  <si>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</si>
  <si>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</si>
  <si>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</si>
  <si>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</si>
  <si>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</si>
  <si>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</si>
  <si>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</si>
  <si>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</si>
  <si>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</si>
  <si>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</si>
  <si>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</si>
  <si>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</si>
  <si>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</si>
  <si>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</si>
  <si>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</si>
  <si>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</si>
  <si>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</si>
  <si>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</si>
  <si>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</si>
  <si>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</si>
  <si>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</si>
  <si>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</si>
  <si>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</si>
  <si>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</si>
  <si>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</si>
  <si>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</si>
  <si>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</si>
  <si>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</si>
  <si>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</si>
  <si>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</si>
  <si>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</si>
  <si>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</si>
  <si>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</si>
  <si>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</si>
  <si>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</si>
  <si>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</si>
  <si>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</si>
  <si>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</si>
  <si>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</si>
  <si>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</si>
  <si>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</si>
  <si>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</si>
  <si>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</si>
  <si>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</si>
  <si>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</si>
  <si>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</si>
  <si>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</si>
  <si>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</si>
  <si>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</si>
  <si>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</si>
  <si>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</si>
  <si>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</si>
  <si>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</si>
  <si>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</si>
  <si>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</si>
  <si>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</si>
  <si>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</si>
  <si>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</si>
  <si>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</si>
  <si>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</si>
  <si>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</si>
  <si>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</si>
  <si>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</si>
  <si>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</si>
  <si>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</si>
  <si>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</si>
  <si>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</si>
  <si>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</si>
  <si>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</si>
  <si>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</si>
  <si>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</si>
  <si>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</si>
  <si>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</si>
  <si>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</si>
  <si>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</si>
  <si>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</si>
  <si>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</si>
  <si>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</si>
  <si>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</si>
  <si>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</si>
  <si>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</si>
  <si>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</si>
  <si>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</si>
  <si>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</si>
  <si>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</si>
  <si>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</si>
  <si>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</si>
  <si>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</si>
  <si>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</si>
  <si>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</si>
  <si>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</si>
  <si>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</si>
  <si>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</si>
  <si>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</si>
  <si>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</si>
  <si>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</si>
  <si>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</si>
  <si>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</si>
  <si>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</si>
  <si>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</si>
  <si>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</si>
  <si>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</si>
  <si>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</si>
  <si>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</si>
  <si>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</si>
  <si>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</si>
  <si>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</si>
  <si>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</si>
  <si>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</si>
  <si>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</si>
  <si>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</si>
  <si>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</si>
  <si>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</si>
  <si>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</si>
  <si>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</si>
  <si>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</si>
  <si>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</si>
  <si>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</si>
  <si>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</si>
  <si>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</si>
  <si>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</si>
  <si>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</si>
  <si>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</si>
  <si>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</si>
  <si>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</si>
  <si>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</si>
  <si>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</si>
  <si>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</si>
  <si>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</si>
  <si>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</si>
  <si>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</si>
  <si>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</si>
  <si>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</si>
  <si>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</si>
  <si>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</si>
  <si>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</si>
  <si>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</si>
  <si>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</si>
  <si>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</si>
  <si>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</si>
  <si>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</si>
  <si>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</si>
  <si>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</si>
  <si>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</si>
  <si>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</si>
  <si>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</si>
  <si>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</si>
  <si>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</si>
  <si>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</si>
  <si>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</si>
  <si>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</si>
  <si>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</si>
  <si>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</si>
  <si>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</si>
  <si>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</si>
  <si>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</si>
  <si>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</si>
  <si>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</si>
  <si>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</si>
  <si>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</si>
  <si>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</si>
  <si>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</si>
  <si>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</si>
  <si>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</si>
  <si>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</si>
  <si>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</si>
  <si>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</si>
  <si>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</si>
  <si>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</si>
  <si>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</si>
  <si>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</si>
  <si>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</si>
  <si>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</si>
  <si>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</si>
  <si>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</si>
  <si>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</si>
  <si>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</si>
  <si>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</si>
  <si>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</si>
  <si>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</si>
  <si>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</si>
  <si>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</si>
  <si>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</si>
  <si>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</si>
  <si>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</si>
  <si>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</si>
  <si>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</si>
  <si>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</si>
  <si>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</si>
  <si>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</si>
  <si>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</si>
  <si>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</si>
  <si>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</si>
  <si>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</si>
  <si>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</si>
  <si>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</si>
  <si>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</si>
  <si>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</si>
  <si>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</si>
  <si>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</si>
  <si>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</si>
  <si>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</si>
  <si>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</si>
  <si>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</si>
  <si>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</si>
  <si>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</si>
  <si>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</si>
  <si>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</si>
  <si>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</si>
  <si>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</si>
  <si>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</si>
  <si>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</si>
  <si>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</si>
  <si>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</si>
  <si>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</si>
  <si>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</si>
  <si>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</si>
  <si>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</si>
  <si>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</si>
  <si>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</si>
  <si>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</si>
  <si>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</si>
  <si>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</si>
  <si>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</si>
  <si>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</si>
  <si>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</si>
  <si>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</si>
  <si>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</si>
  <si>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</si>
  <si>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</si>
  <si>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</si>
  <si>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</si>
  <si>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</si>
  <si>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</si>
  <si>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</si>
  <si>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</si>
  <si>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</si>
  <si>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</si>
  <si>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</si>
  <si>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</si>
  <si>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</si>
  <si>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</si>
  <si>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</si>
  <si>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</si>
  <si>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</si>
  <si>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</si>
  <si>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</si>
  <si>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</si>
  <si>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</si>
  <si>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</si>
  <si>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</si>
  <si>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</si>
  <si>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</si>
  <si>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</si>
  <si>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</si>
  <si>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</si>
  <si>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</si>
  <si>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</si>
  <si>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</si>
  <si>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</si>
  <si>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</si>
  <si>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</si>
  <si>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</si>
  <si>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</si>
  <si>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</si>
  <si>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</si>
  <si>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</si>
  <si>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</si>
  <si>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</si>
  <si>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</si>
  <si>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</si>
  <si>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</si>
  <si>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</si>
  <si>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</si>
  <si>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</si>
  <si>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</si>
  <si>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</si>
  <si>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</si>
  <si>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</si>
  <si>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</si>
  <si>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</si>
  <si>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</si>
  <si>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</si>
  <si>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</si>
  <si>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</si>
  <si>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</si>
  <si>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</si>
  <si>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</si>
  <si>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</si>
  <si>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</si>
  <si>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</si>
  <si>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</si>
  <si>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</si>
  <si>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</si>
  <si>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</si>
  <si>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</si>
  <si>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</si>
  <si>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</si>
  <si>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</si>
  <si>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</si>
  <si>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</si>
  <si>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</si>
  <si>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</si>
  <si>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</si>
  <si>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</si>
  <si>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</si>
  <si>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</si>
  <si>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</si>
  <si>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</si>
  <si>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</si>
  <si>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</si>
  <si>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</si>
  <si>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</si>
  <si>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</si>
  <si>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</si>
  <si>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</si>
  <si>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</si>
  <si>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</si>
  <si>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</si>
  <si>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</si>
  <si>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</si>
  <si>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</si>
  <si>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</si>
  <si>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</si>
  <si>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</si>
  <si>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</si>
  <si>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</si>
  <si>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</si>
  <si>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</si>
  <si>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</si>
  <si>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</si>
  <si>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</si>
  <si>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</si>
  <si>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</si>
  <si>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</si>
  <si>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</si>
  <si>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</si>
  <si>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</si>
  <si>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</si>
  <si>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</si>
  <si>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</si>
  <si>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</si>
  <si>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</si>
  <si>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</si>
  <si>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</si>
  <si>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</si>
  <si>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</si>
  <si>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</si>
  <si>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</si>
  <si>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</si>
  <si>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</si>
  <si>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</si>
  <si>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</si>
  <si>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</si>
  <si>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</si>
  <si>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</si>
  <si>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</si>
  <si>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</si>
  <si>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</si>
  <si>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</si>
  <si>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</si>
  <si>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</si>
  <si>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</si>
  <si>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</si>
  <si>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</si>
  <si>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</si>
  <si>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</si>
  <si>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</si>
  <si>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</si>
  <si>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</si>
  <si>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</si>
  <si>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</si>
  <si>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</si>
  <si>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</si>
  <si>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</si>
  <si>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</si>
  <si>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</si>
  <si>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</si>
  <si>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</si>
  <si>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</si>
  <si>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</si>
  <si>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</si>
  <si>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</si>
  <si>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</si>
  <si>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</si>
  <si>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</si>
  <si>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</si>
  <si>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</si>
  <si>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</si>
  <si>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</si>
  <si>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</si>
  <si>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</si>
  <si>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</si>
  <si>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</si>
  <si>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</si>
  <si>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</si>
  <si>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</si>
  <si>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</si>
  <si>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</si>
  <si>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</si>
  <si>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</si>
  <si>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</si>
  <si>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</si>
  <si>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</si>
  <si>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</si>
  <si>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</si>
  <si>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</si>
  <si>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</si>
  <si>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</si>
  <si>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</si>
  <si>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</si>
  <si>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</si>
  <si>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</si>
  <si>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</si>
  <si>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</si>
  <si>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</si>
  <si>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</si>
  <si>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</si>
  <si>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</si>
  <si>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</si>
  <si>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</si>
  <si>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</si>
  <si>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</si>
  <si>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</si>
  <si>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</si>
  <si>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</si>
  <si>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</si>
  <si>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</si>
  <si>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</si>
  <si>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</si>
  <si>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</si>
  <si>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</si>
  <si>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</si>
  <si>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</si>
  <si>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</si>
  <si>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</si>
  <si>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</si>
  <si>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</si>
  <si>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</si>
  <si>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</si>
  <si>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</si>
  <si>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</si>
  <si>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</si>
  <si>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</si>
  <si>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</si>
  <si>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</si>
  <si>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</si>
  <si>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</si>
  <si>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</si>
  <si>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</si>
  <si>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</si>
  <si>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</si>
  <si>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</si>
  <si>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</si>
  <si>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</si>
  <si>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</si>
  <si>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</si>
  <si>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</si>
  <si>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</si>
  <si>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</si>
  <si>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</si>
  <si>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</si>
  <si>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</si>
  <si>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</si>
  <si>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</si>
  <si>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</si>
  <si>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</si>
  <si>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</si>
  <si>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</si>
  <si>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</si>
  <si>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</si>
  <si>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</si>
  <si>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</si>
  <si>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</si>
  <si>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</si>
  <si>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</si>
  <si>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</si>
  <si>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</si>
  <si>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</si>
  <si>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</si>
  <si>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</si>
  <si>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</si>
  <si>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</si>
  <si>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</si>
  <si>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</si>
  <si>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</si>
  <si>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</si>
  <si>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</si>
  <si>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</si>
  <si>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</si>
  <si>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</si>
  <si>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</si>
  <si>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</si>
  <si>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</si>
  <si>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</si>
  <si>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</si>
  <si>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</si>
  <si>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</si>
  <si>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</si>
  <si>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</si>
  <si>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</si>
  <si>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</si>
  <si>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</si>
  <si>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</si>
  <si>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</si>
  <si>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</si>
  <si>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</si>
  <si>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</si>
  <si>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</si>
  <si>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</si>
  <si>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</si>
  <si>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</si>
  <si>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</si>
  <si>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</si>
  <si>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</si>
  <si>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</si>
  <si>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</si>
  <si>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</si>
  <si>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</si>
  <si>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</si>
  <si>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</si>
  <si>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</si>
  <si>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</si>
  <si>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</si>
  <si>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</si>
  <si>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</si>
  <si>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</si>
  <si>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</si>
  <si>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</si>
  <si>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</si>
  <si>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</si>
  <si>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</si>
  <si>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</si>
  <si>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</si>
  <si>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</si>
  <si>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</si>
  <si>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</si>
  <si>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</si>
  <si>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</si>
  <si>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</si>
  <si>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</si>
  <si>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</si>
  <si>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</si>
  <si>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</si>
  <si>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</si>
  <si>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</si>
  <si>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</si>
  <si>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</si>
  <si>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</si>
  <si>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</si>
  <si>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</si>
  <si>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</si>
  <si>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</si>
  <si>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</si>
  <si>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</si>
  <si>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</si>
  <si>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</si>
  <si>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</si>
  <si>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</si>
  <si>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</si>
  <si>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</si>
  <si>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</si>
  <si>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</si>
  <si>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</si>
  <si>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</si>
  <si>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</si>
  <si>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</si>
  <si>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</si>
  <si>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</si>
  <si>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</si>
  <si>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</si>
  <si>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</si>
  <si>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</si>
  <si>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</si>
  <si>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</si>
  <si>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</si>
  <si>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</si>
  <si>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</si>
  <si>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</si>
  <si>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</si>
  <si>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</si>
  <si>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</si>
  <si>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</si>
  <si>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</si>
  <si>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</si>
  <si>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</si>
  <si>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</si>
  <si>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</si>
  <si>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</si>
  <si>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</si>
  <si>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</si>
  <si>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</si>
  <si>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</si>
  <si>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</si>
  <si>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</si>
  <si>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</si>
  <si>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</si>
  <si>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</si>
  <si>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</si>
  <si>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</si>
  <si>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</si>
  <si>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</si>
  <si>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</si>
  <si>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</si>
  <si>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</si>
  <si>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</si>
  <si>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</si>
  <si>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</si>
  <si>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</si>
  <si>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</si>
  <si>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</si>
  <si>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</si>
  <si>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</si>
  <si>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</si>
  <si>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</si>
  <si>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</si>
  <si>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</si>
  <si>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</si>
  <si>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</si>
  <si>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</si>
  <si>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</si>
  <si>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</si>
  <si>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</si>
  <si>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</si>
  <si>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</si>
  <si>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</si>
  <si>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</si>
  <si>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</si>
  <si>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</si>
  <si>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</si>
  <si>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</si>
  <si>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</si>
  <si>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</si>
  <si>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</si>
  <si>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</si>
  <si>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</si>
  <si>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</si>
  <si>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</si>
  <si>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</si>
  <si>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</si>
  <si>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</si>
  <si>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</si>
  <si>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</si>
  <si>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</si>
  <si>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</si>
  <si>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</si>
  <si>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</si>
  <si>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</si>
  <si>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</si>
  <si>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</si>
  <si>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</si>
  <si>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</si>
  <si>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</si>
  <si>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</si>
  <si>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</si>
  <si>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</si>
  <si>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</si>
  <si>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</si>
  <si>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</si>
  <si>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</si>
  <si>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</si>
  <si>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</si>
  <si>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</si>
  <si>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</si>
  <si>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</si>
  <si>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</si>
  <si>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</si>
  <si>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</si>
  <si>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</si>
  <si>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</si>
  <si>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</si>
  <si>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</si>
  <si>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</si>
  <si>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</si>
  <si>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</si>
  <si>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</si>
  <si>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</si>
  <si>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</si>
  <si>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</si>
  <si>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</si>
  <si>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</si>
  <si>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</si>
  <si>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</si>
  <si>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</si>
  <si>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</si>
  <si>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</si>
  <si>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</si>
  <si>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</si>
  <si>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</si>
  <si>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</si>
  <si>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</si>
  <si>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</si>
  <si>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</si>
  <si>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</si>
  <si>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</si>
  <si>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</si>
  <si>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</si>
  <si>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</si>
  <si>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</si>
  <si>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</si>
  <si>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</si>
  <si>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</si>
  <si>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</si>
  <si>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</si>
  <si>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</si>
  <si>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</si>
  <si>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</si>
  <si>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</si>
  <si>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</si>
  <si>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</si>
  <si>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</si>
  <si>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</si>
  <si>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</si>
  <si>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</si>
  <si>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</si>
  <si>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</si>
  <si>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</si>
  <si>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</si>
  <si>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</si>
  <si>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</si>
  <si>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</si>
  <si>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</si>
  <si>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</si>
  <si>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</si>
  <si>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</si>
  <si>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</si>
  <si>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</si>
  <si>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</si>
  <si>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</si>
  <si>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</si>
  <si>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</si>
  <si>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</si>
  <si>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</si>
  <si>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</si>
  <si>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</si>
  <si>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</si>
  <si>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</si>
  <si>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</si>
  <si>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</si>
  <si>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</si>
  <si>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</si>
  <si>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</si>
  <si>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</si>
  <si>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</si>
  <si>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</si>
  <si>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</si>
  <si>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</si>
  <si>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</si>
  <si>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</si>
  <si>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</si>
  <si>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</si>
  <si>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</si>
  <si>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</si>
  <si>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</si>
  <si>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</si>
  <si>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</si>
  <si>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</si>
  <si>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</si>
  <si>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</si>
  <si>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</si>
  <si>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</si>
  <si>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</si>
  <si>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</si>
  <si>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</si>
  <si>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</si>
  <si>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</si>
  <si>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</si>
  <si>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</si>
  <si>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</si>
  <si>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</si>
  <si>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</si>
  <si>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</si>
  <si>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</si>
  <si>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</si>
  <si>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</si>
  <si>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</si>
  <si>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</si>
  <si>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</si>
  <si>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</si>
  <si>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</si>
  <si>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</si>
  <si>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</si>
  <si>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</si>
  <si>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</si>
  <si>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</si>
  <si>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</si>
  <si>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</si>
  <si>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</si>
  <si>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</si>
  <si>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</si>
  <si>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</si>
  <si>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</si>
  <si>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</si>
  <si>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</si>
  <si>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</si>
  <si>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</si>
  <si>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</si>
  <si>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</si>
  <si>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</si>
  <si>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</si>
  <si>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</si>
  <si>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</si>
  <si>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</si>
  <si>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</si>
  <si>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</si>
  <si>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</si>
  <si>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</si>
  <si>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</si>
  <si>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</si>
  <si>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</si>
  <si>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</si>
  <si>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</si>
  <si>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</si>
  <si>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</si>
  <si>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</si>
  <si>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</si>
  <si>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</si>
  <si>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</si>
  <si>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</si>
  <si>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</si>
  <si>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</si>
  <si>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</si>
  <si>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</si>
  <si>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</si>
  <si>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</si>
  <si>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</si>
  <si>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</si>
  <si>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</si>
  <si>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</si>
  <si>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</si>
  <si>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</si>
  <si>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</si>
  <si>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</si>
  <si>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</si>
  <si>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</si>
  <si>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</si>
  <si>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</si>
  <si>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</si>
  <si>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</si>
  <si>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</si>
  <si>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</si>
  <si>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</si>
  <si>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</si>
  <si>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</si>
  <si>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</si>
  <si>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</si>
  <si>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</si>
  <si>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</si>
  <si>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</si>
  <si>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</si>
  <si>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</si>
  <si>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</si>
  <si>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</si>
  <si>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</si>
  <si>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</si>
  <si>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</si>
  <si>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</si>
  <si>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</si>
  <si>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</si>
  <si>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</si>
  <si>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</si>
  <si>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</si>
  <si>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</si>
  <si>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</si>
  <si>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</si>
  <si>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</si>
  <si>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</si>
  <si>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</si>
  <si>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</si>
  <si>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</si>
  <si>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</si>
  <si>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</si>
  <si>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</si>
  <si>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</si>
  <si>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</si>
  <si>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</si>
  <si>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</si>
  <si>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</si>
  <si>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</si>
  <si>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</si>
  <si>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</si>
  <si>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</si>
  <si>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</si>
  <si>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</si>
  <si>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</si>
  <si>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</si>
  <si>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</si>
  <si>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</si>
  <si>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</si>
  <si>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</si>
  <si>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</si>
  <si>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</si>
  <si>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</si>
  <si>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</si>
  <si>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</si>
  <si>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</si>
  <si>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</si>
  <si>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</si>
  <si>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</si>
  <si>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</si>
  <si>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</si>
  <si>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</si>
  <si>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</si>
  <si>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</si>
  <si>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</si>
  <si>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</si>
  <si>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</si>
  <si>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</si>
  <si>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</si>
  <si>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</si>
  <si>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</si>
  <si>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</si>
  <si>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</si>
  <si>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</si>
  <si>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</si>
  <si>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</si>
  <si>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</si>
  <si>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</si>
  <si>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</si>
  <si>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</si>
  <si>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</si>
  <si>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</si>
  <si>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</si>
  <si>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</si>
  <si>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</si>
  <si>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</si>
  <si>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</si>
  <si>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</si>
  <si>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</si>
  <si>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</si>
  <si>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</si>
  <si>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</si>
  <si>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</si>
  <si>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</si>
  <si>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</si>
  <si>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</si>
  <si>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</si>
  <si>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</si>
  <si>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</si>
  <si>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</si>
  <si>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</si>
  <si>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</si>
  <si>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</si>
  <si>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</si>
  <si>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</si>
  <si>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</si>
  <si>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</si>
  <si>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</si>
  <si>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</si>
  <si>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</si>
  <si>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</si>
  <si>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</si>
  <si>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</si>
  <si>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</si>
  <si>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</si>
  <si>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</si>
  <si>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</si>
  <si>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</si>
  <si>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</si>
  <si>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</si>
  <si>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</si>
  <si>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</si>
  <si>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</si>
  <si>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</si>
  <si>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</si>
  <si>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</si>
  <si>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</si>
  <si>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</si>
  <si>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</si>
  <si>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</si>
  <si>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</si>
  <si>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</si>
  <si>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</si>
  <si>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</si>
  <si>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</si>
  <si>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</si>
  <si>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</si>
  <si>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</si>
  <si>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</si>
  <si>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</si>
  <si>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</si>
  <si>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</si>
  <si>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</si>
  <si>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</si>
  <si>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</si>
  <si>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</si>
  <si>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</si>
  <si>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</si>
  <si>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</si>
  <si>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</si>
  <si>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</si>
  <si>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</si>
  <si>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</si>
  <si>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</si>
  <si>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</si>
  <si>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</si>
  <si>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</si>
  <si>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</si>
  <si>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</si>
  <si>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</si>
  <si>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</si>
  <si>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</si>
  <si>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</si>
  <si>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</si>
  <si>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</si>
  <si>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</si>
  <si>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</si>
  <si>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</si>
  <si>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</si>
  <si>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</si>
  <si>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</si>
  <si>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</si>
  <si>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</si>
  <si>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</si>
  <si>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</si>
  <si>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</si>
  <si>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</si>
  <si>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</si>
  <si>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</si>
  <si>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</si>
  <si>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</si>
  <si>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</si>
  <si>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</si>
  <si>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</si>
  <si>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</si>
  <si>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</si>
  <si>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</si>
  <si>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</si>
  <si>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</si>
  <si>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</si>
  <si>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</si>
  <si>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</si>
  <si>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</si>
  <si>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</si>
  <si>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</si>
  <si>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</si>
  <si>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</si>
  <si>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</si>
  <si>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</si>
  <si>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</si>
  <si>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</si>
  <si>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</si>
  <si>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</si>
  <si>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</si>
  <si>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</si>
  <si>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</si>
  <si>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</si>
  <si>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</si>
  <si>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</si>
  <si>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</si>
  <si>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</si>
  <si>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</si>
  <si>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</si>
  <si>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</si>
  <si>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</si>
  <si>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</si>
  <si>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</si>
  <si>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</si>
  <si>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</si>
  <si>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</si>
  <si>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</si>
  <si>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</si>
  <si>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</si>
  <si>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</si>
  <si>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</si>
  <si>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</si>
  <si>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</si>
  <si>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</si>
  <si>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</si>
  <si>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</si>
  <si>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</si>
  <si>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</si>
  <si>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</si>
  <si>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</si>
  <si>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</si>
  <si>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</si>
  <si>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</si>
  <si>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</si>
  <si>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</si>
  <si>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</si>
  <si>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</si>
  <si>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</si>
  <si>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</si>
  <si>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</si>
  <si>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</si>
  <si>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</si>
  <si>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</si>
  <si>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</si>
  <si>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</si>
  <si>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</si>
  <si>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</si>
  <si>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</si>
  <si>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</si>
  <si>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</si>
  <si>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</si>
  <si>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</si>
  <si>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</si>
  <si>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</si>
  <si>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</si>
  <si>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</si>
  <si>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</si>
  <si>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</si>
  <si>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</si>
  <si>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</si>
  <si>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</si>
  <si>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</si>
  <si>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</si>
  <si>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</si>
  <si>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</si>
  <si>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</si>
  <si>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</si>
  <si>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</si>
  <si>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</si>
  <si>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</si>
  <si>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</si>
  <si>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</si>
  <si>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</si>
  <si>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</si>
  <si>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</si>
  <si>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</si>
  <si>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</si>
  <si>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</si>
  <si>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</si>
  <si>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</si>
  <si>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</si>
  <si>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</si>
  <si>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</si>
  <si>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</si>
  <si>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</si>
  <si>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</si>
  <si>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</si>
  <si>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</si>
  <si>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</si>
  <si>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</si>
  <si>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</si>
  <si>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</si>
  <si>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</si>
  <si>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</si>
  <si>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</si>
  <si>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</si>
  <si>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</si>
  <si>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</si>
  <si>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</si>
  <si>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</si>
  <si>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</si>
  <si>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</si>
  <si>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</si>
  <si>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</si>
  <si>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</si>
  <si>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</si>
  <si>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</si>
  <si>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</si>
  <si>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</si>
  <si>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</si>
  <si>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</si>
  <si>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</si>
  <si>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</si>
  <si>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</si>
  <si>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</si>
  <si>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</si>
  <si>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</si>
  <si>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</si>
  <si>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</si>
  <si>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</si>
  <si>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</si>
  <si>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</si>
  <si>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</si>
  <si>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</si>
  <si>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</si>
  <si>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</si>
  <si>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</si>
  <si>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</si>
  <si>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</si>
  <si>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</si>
  <si>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</si>
  <si>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</si>
  <si>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</si>
  <si>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</si>
  <si>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</si>
  <si>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</si>
  <si>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</si>
  <si>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</si>
  <si>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</si>
  <si>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</si>
  <si>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</si>
  <si>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</si>
  <si>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</si>
  <si>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</si>
  <si>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</si>
  <si>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</si>
  <si>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</si>
  <si>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</si>
  <si>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</si>
  <si>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</si>
  <si>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</si>
  <si>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</si>
  <si>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</si>
  <si>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</si>
  <si>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</si>
  <si>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</si>
  <si>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</si>
  <si>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</si>
  <si>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</si>
  <si>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</si>
  <si>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</si>
  <si>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</si>
  <si>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</si>
  <si>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</si>
  <si>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</si>
  <si>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</si>
  <si>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</si>
  <si>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</si>
  <si>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</si>
  <si>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</si>
  <si>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</si>
  <si>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</si>
  <si>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</si>
  <si>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</si>
  <si>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</si>
  <si>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</si>
  <si>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</si>
  <si>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</si>
  <si>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</si>
  <si>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</si>
  <si>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</si>
  <si>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</si>
  <si>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</si>
  <si>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</si>
  <si>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</si>
  <si>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</si>
  <si>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</si>
  <si>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</si>
  <si>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</si>
  <si>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</si>
  <si>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</si>
  <si>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</si>
  <si>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</si>
  <si>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</si>
  <si>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</si>
  <si>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</si>
  <si>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</si>
  <si>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</si>
  <si>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</si>
  <si>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</si>
  <si>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</si>
  <si>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</si>
  <si>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</si>
  <si>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</si>
  <si>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</si>
  <si>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</si>
  <si>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</si>
  <si>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</si>
  <si>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</si>
  <si>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</si>
  <si>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</si>
  <si>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</si>
  <si>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</si>
  <si>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</si>
  <si>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</si>
  <si>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</si>
  <si>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</si>
  <si>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</si>
  <si>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</si>
  <si>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</si>
  <si>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</si>
  <si>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</si>
  <si>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</si>
  <si>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</si>
  <si>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</si>
  <si>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</si>
  <si>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</si>
  <si>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</si>
  <si>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</si>
  <si>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</si>
  <si>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</si>
  <si>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</si>
  <si>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</si>
  <si>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</si>
  <si>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</si>
  <si>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</si>
  <si>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</si>
  <si>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</si>
  <si>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</si>
  <si>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</si>
  <si>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</si>
  <si>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</si>
  <si>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</si>
  <si>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</si>
  <si>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</si>
  <si>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</si>
  <si>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</si>
  <si>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</si>
  <si>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</si>
  <si>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</si>
  <si>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</si>
  <si>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</si>
  <si>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</si>
  <si>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</si>
  <si>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</si>
  <si>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</si>
  <si>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</si>
  <si>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</si>
  <si>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</si>
  <si>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</si>
  <si>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</si>
  <si>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</si>
  <si>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</si>
  <si>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</si>
  <si>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</si>
  <si>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</si>
  <si>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</si>
  <si>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</si>
  <si>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</si>
  <si>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</si>
  <si>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</si>
  <si>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</si>
  <si>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</si>
  <si>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</si>
  <si>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</si>
  <si>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</si>
  <si>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</si>
  <si>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</si>
  <si>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</si>
  <si>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</si>
  <si>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</si>
  <si>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</si>
  <si>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</si>
  <si>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</si>
  <si>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</si>
  <si>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</si>
  <si>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</si>
  <si>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</si>
  <si>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</si>
  <si>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</si>
  <si>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</si>
  <si>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</si>
  <si>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</si>
  <si>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</si>
  <si>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</si>
  <si>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</si>
  <si>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</si>
  <si>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</si>
  <si>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</si>
  <si>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</si>
  <si>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</si>
  <si>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</si>
  <si>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</si>
  <si>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</si>
  <si>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</si>
  <si>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</si>
  <si>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</si>
  <si>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</si>
  <si>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</si>
  <si>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</si>
  <si>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</si>
  <si>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</si>
  <si>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</si>
  <si>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</si>
  <si>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</si>
  <si>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</si>
  <si>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</si>
  <si>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</si>
  <si>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</si>
  <si>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</si>
  <si>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</si>
  <si>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</si>
  <si>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</si>
  <si>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</si>
  <si>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</si>
  <si>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</si>
  <si>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</si>
  <si>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</si>
  <si>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</si>
  <si>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</si>
  <si>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</si>
  <si>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</si>
  <si>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</si>
  <si>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</si>
  <si>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</si>
  <si>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</si>
  <si>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</si>
  <si>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</si>
  <si>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</si>
  <si>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</si>
  <si>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</si>
  <si>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</si>
  <si>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</si>
  <si>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</si>
  <si>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</si>
  <si>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</si>
  <si>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</si>
  <si>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</si>
  <si>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</si>
  <si>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</si>
  <si>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</si>
  <si>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</si>
  <si>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</si>
  <si>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</si>
  <si>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</si>
  <si>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</si>
  <si>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</si>
  <si>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</si>
  <si>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</si>
  <si>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</si>
  <si>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</si>
  <si>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</si>
  <si>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</si>
  <si>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</si>
  <si>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</si>
  <si>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</si>
  <si>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</si>
  <si>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</si>
  <si>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</si>
  <si>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</si>
  <si>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</si>
  <si>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</si>
  <si>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</si>
  <si>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</si>
  <si>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</si>
  <si>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</si>
  <si>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</si>
  <si>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at site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</si>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</sst>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workbookViewId="0">
      <selection activeCell="K12" sqref="K11: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297.26668611111381</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0.64775092592753936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0.11491527777980082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45960.21511203704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45960.21511203704</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45960.21511203704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45960.21511203704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45960.21511203704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45960.21511203704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45960.21511203704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45960.21511203704</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45960.21511203704</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45960.21511203704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45960.21511203704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45960.21511203704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45960.21511203704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45960.21511203704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45960.21511203704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45960.21511203704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45960.21511203704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45960.21511203704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45960.21511203704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45960.21511203704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45960.21511203704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45960.21511203704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45960.21511203704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45960.21511203704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45960.21511203704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45960.21511203704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45960.21511203704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45960.21511203704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45960.21511203704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45960.21511203704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45960.21511203704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45960.21511203704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45960.21511203704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45960.21511203704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45960.21511203704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45960.21511203704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45960.21511203704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45960.21511203704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45960.21511203704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45960.21511203704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45960.21511203704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45960.21511203704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45960.21511203704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45960.21511203704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45960.21511203704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45960.21511203704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45960.21511203704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45960.21511203704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45960.21511203704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45960.21511203704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45960.21511203704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45960.21511203704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45960.21511203704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45960.21511203704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45960.21511203704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45960.21511203704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45960.21511203704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45960.21511203704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45960.21511203704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45960.21511203704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45960.21511203704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45960.21511203704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45960.21511203704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45960.21511203704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45960.21511203704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45960.21511203704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45960.21511203704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45960.21511203704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45960.21511203704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45960.21511203704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45960.21511203704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45960.21511203704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45960.21511203704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45960.21511203704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45960.21511203704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45960.21511203704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45960.21511203704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45960.21511203704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45960.21511203704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45960.21511203704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45960.21511203704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45960.21511203704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45960.21511203704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45960.21511203704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45960.21511203704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45960.21511203704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45960.21511203704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45960.21511203704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45960.21511203704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45960.21511203704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45960.21511203704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45960.21511203704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45960.21511203704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45960.21511203704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45960.21511203704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45960.21511203704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45960.21511203704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45960.21511203704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45960.21511203704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45960.21511203704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45960.21511203704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45960.21511203704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45960.21511203704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45960.21511203704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45960.21511203704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45960.21511203704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45960.21511203704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45960.21511203704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45960.21511203704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45960.21511203704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45960.21511203704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45960.21511203704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45960.21511203704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45960.21511203704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45960.21511203704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45960.21511203704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45960.21511203704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45960.21511203704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45960.21511203704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45960.21511203704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45960.21511203704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45960.21511203704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45960.21511203704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45960.21511203704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45960.21511203704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45960.21511203704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45960.21511203704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45960.21511203704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45960.21511203704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45960.21511203704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45960.21511203704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45960.21511203704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45960.21511203704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45960.21511203704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45960.21511203704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45960.21511203704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45960.21511203704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45960.21511203704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45960.21511203704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45960.21511203704</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45960.21511203704</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135.21527407407848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1.473028703709133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2</v>
      </c>
      <c r="D5" s="18" t="s">
        <v>26000</v>
      </c>
      <c r="E5" s="114" t="s">
        <v>39021</v>
      </c>
      <c r="F5" s="115">
        <v>45960.157847222225</v>
      </c>
      <c r="G5" s="116">
        <f ca="1">IFERROR(NOW()-F5,"-")</f>
        <v>5.726481481542578E-2</v>
      </c>
      <c r="H5" s="76">
        <v>45960.153067129628</v>
      </c>
      <c r="I5" s="18" t="str">
        <f>IFERROR(VLOOKUP(D5,DB!A:F,6,0),"")</f>
        <v>Generator-SG</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45960.21511203704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45960.21511203704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45960.21511203704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45960.21511203704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45960.21511203704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45960.21511203704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45960.21511203704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45960.21511203704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45960.21511203704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45960.21511203704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45960.21511203704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45960.21511203704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45960.21511203704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45960.21511203704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45960.21511203704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45960.21511203704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45960.21511203704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45960.21511203704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45960.21511203704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45960.21511203704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45960.21511203704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45960.21511203704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45960.21511203704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45960.21511203704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45960.21511203704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45960.21511203704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45960.21511203704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45960.21511203704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45960.21511203704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45960.21511203704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45960.21511203704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45960.21511203704</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45960.21511203704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45960.21511203704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45960.21511203704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45960.21511203704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45960.21511203704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45960.21511203704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45960.21511203704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45960.21511203704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45960.21511203704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45960.21511203704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45960.21511203704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45960.21511203704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45960.21511203704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45960.21511203704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45960.21511203704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45960.21511203704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45960.21511203704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45960.21511203704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45960.21511203704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45960.21511203704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45960.21511203704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45960.21511203704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45960.21511203704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45960.21511203704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45960.21511203704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45960.21511203704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45960.21511203704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45960.21511203704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45960.21511203704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45960.21511203704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45960.21511203704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45960.21511203704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45960.21511203704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45960.21511203704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45960.21511203704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45960.21511203704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45960.21511203704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45960.21511203704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45960.21511203704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45960.21511203704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45960.21511203704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45960.21511203704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45960.21511203704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45960.21511203704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45960.21511203704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45960.21511203704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45960.21511203704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45960.21511203704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45960.21511203704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45960.21511203704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45960.21511203704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45960.21511203704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45960.21511203704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45960.21511203704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45960.21511203704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45960.21511203704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45960.21511203704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45960.21511203704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45960.21511203704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45960.21511203704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45960.21511203704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45960.21511203704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45960.21511203704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45960.21511203704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45960.21511203704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45960.21511203704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45960.21511203704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45960.21511203704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45960.21511203704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45960.21511203704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45960.21511203704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45960.21511203704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45960.21511203704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45960.21511203704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45960.21511203704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45960.21511203704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45960.21511203704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45960.21511203704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45960.21511203704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45960.21511203704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45960.21511203704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45960.21511203704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45960.21511203704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45960.21511203704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45960.21511203704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45960.21511203704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45960.21511203704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45960.21511203704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45960.21511203704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45960.21511203704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45960.21511203704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45960.21511203704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45960.21511203704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45960.21511203704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45960.21511203704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45960.21511203704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45960.21511203704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45960.21511203704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45960.21511203704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45960.21511203704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45960.21511203704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45960.21511203704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45960.21511203704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45960.21511203704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45960.21511203704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45960.21511203704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45960.21511203704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45960.21511203704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45960.21511203704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45960.21511203704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45960.21511203704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45960.21511203704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45960.21511203704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45960.21511203704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45960.21511203704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45960.21511203704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45960.21511203704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45960.21511203704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45960.21511203704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45960.21511203704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45960.21511203704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45960.21511203704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45960.21511203704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45960.21511203704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45960.21511203704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45960.21511203704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45960.21511203704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45960.21511203704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45960.21511203704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45960.21511203704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45960.21511203704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45960.21511203704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45960.21511203704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45960.21511203704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45960.21511203704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45960.21511203704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45960.21511203704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45960.21511203704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45960.21511203704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45960.21511203704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45960.21511203704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45960.21511203704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45960.21511203704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45960.21511203704</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45960.21511203704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45960.21511203704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45960.21511203704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45960.21511203704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45960.21511203704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45960.21511203704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45960.21511203704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45960.21511203704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45960.21511203704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45960.21511203704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45960.21511203704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45960.21511203704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45960.21511203704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45960.21511203704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45960.21511203704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45960.21511203704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45960.21511203704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45960.21511203704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45960.21511203704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45960.21511203704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45960.21511203704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45960.21511203704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45960.21511203704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45960.21511203704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45960.21511203704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45960.21511203704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45960.21511203704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45960.21511203704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45960.21511203704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45960.21511203704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45960.21511203704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45960.21511203704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45960.21511203704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45960.21511203704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45960.21511203704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45960.21511203704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45960.21511203704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45960.21511203704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45960.21511203704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45960.21511203704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45960.21511203704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45960.21511203704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45960.21511203704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45960.21511203704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45960.21511203704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45960.21511203704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45960.21511203704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45960.21511203704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45960.21511203704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45960.21511203704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45960.21511203704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45960.21511203704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45960.21511203704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45960.21511203704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45960.21511203704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45960.21511203704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45960.21511203704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45960.21511203704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45960.21511203704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45960.21511203704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45960.21511203704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45960.21511203704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45960.21511203704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45960.21511203704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45960.21511203704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45960.21511203704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45960.21511203704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45960.21511203704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45960.21511203704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45960.21511203704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45960.21511203704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45960.21511203704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45960.21511203704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45960.21511203704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45960.21511203704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45960.21511203704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45960.21511203704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45960.21511203704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45960.21511203704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45960.21511203704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45960.21511203704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45960.21511203704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45960.21511203704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45960.21511203704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45960.21511203704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45960.21511203704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45960.21511203704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45960.21511203704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45960.21511203704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45960.21511203704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45960.21511203704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45960.21511203704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45960.21511203704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45960.21511203704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45960.21511203704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45960.21511203704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45960.21511203704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45960.21511203704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45960.21511203704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45960.21511203704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45960.21511203704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45960.21511203704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45960.21511203704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45960.21511203704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45960.21511203704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45960.21511203704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45960.21511203704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45960.21511203704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45960.21511203704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45960.21511203704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45960.21511203704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45960.21511203704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45960.21511203704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45960.21511203704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45960.21511203704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45960.21511203704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45960.21511203704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45960.21511203704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45960.21511203704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45960.21511203704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45960.21511203704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45960.21511203704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45960.21511203704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45960.21511203704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45960.21511203704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45960.21511203704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45960.21511203704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45960.21511203704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45960.21511203704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45960.21511203704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45960.21511203704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45960.21511203704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45960.21511203704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45960.21511203704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45960.21511203704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45960.21511203704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45960.21511203704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45960.21511203704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45960.21511203704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45960.21511203704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45960.21511203704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45960.21511203704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45960.21511203704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45960.21511203704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45960.21511203704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45960.21511203704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45960.21511203704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45960.21511203704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45960.21511203704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45960.21511203704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45960.21511203704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45960.21511203704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45960.21511203704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45960.21511203704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45960.21511203704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45960.21511203704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45960.21511203704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45960.21511203704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45960.21511203704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45960.21511203704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45960.21511203704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45960.21511203704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45960.21511203704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45960.21511203704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45960.21511203704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45960.21511203704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45960.21511203704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45960.21511203704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45960.21511203704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45960.21511203704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45960.21511203704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45960.21511203704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45960.21511203704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45960.21511203704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45960.21511203704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45960.21511203704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45960.21511203704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45960.21511203704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45960.21511203704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45960.21511203704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45960.21511203704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45960.21511203704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45960.21511203704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45960.21511203704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45960.21511203704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45960.21511203704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45960.21511203704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45960.21511203704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45960.21511203704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45960.21511203704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45960.21511203704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45960.21511203704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45960.21511203704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45960.21511203704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45960.21511203704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45960.21511203704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45960.21511203704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45960.21511203704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45960.21511203704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45960.21511203704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45960.21511203704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45960.21511203704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45960.21511203704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45960.21511203704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45960.21511203704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45960.21511203704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45960.21511203704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45960.21511203704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45960.21511203704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45960.21511203704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45960.21511203704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45960.21511203704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45960.21511203704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45960.21511203704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45960.21511203704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45960.21511203704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45960.21511203704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45960.21511203704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45960.21511203704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45960.21511203704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45960.21511203704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45960.21511203704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45960.21511203704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45960.21511203704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45960.21511203704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45960.21511203704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45960.21511203704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45960.21511203704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45960.21511203704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45960.21511203704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45960.21511203704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45960.21511203704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45960.21511203704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45960.21511203704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45960.21511203704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45960.21511203704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45960.21511203704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45960.21511203704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45960.21511203704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45960.21511203704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45960.21511203704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45960.21511203704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45960.21511203704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45960.21511203704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45960.21511203704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45960.21511203704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45960.21511203704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45960.21511203704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45960.21511203704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45960.21511203704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45960.21511203704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45960.21511203704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45960.21511203704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45960.21511203704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45960.21511203704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45960.21511203704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45960.21511203704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45960.21511203704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45960.21511203704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45960.21511203704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45960.21511203704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45960.21511203704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45960.21511203704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45960.21511203704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45960.21511203704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45960.21511203704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45960.21511203704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45960.21511203704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45960.21511203704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45960.21511203704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45960.21511203704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45960.21511203704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45960.21511203704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45960.21511203704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45960.21511203704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45960.21511203704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45960.21511203704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45960.21511203704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45960.21511203704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45960.21511203704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45960.21511203704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45960.21511203704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45960.21511203704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45960.21511203704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45960.21511203704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45960.21511203704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45960.21511203704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45960.21511203704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45960.21511203704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45960.21511203704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45960.21511203704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45960.21511203704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45960.21511203704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45960.21511203704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45960.21511203704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45960.21511203704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45960.21511203704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45960.21511203704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45960.21511203704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45960.21511203704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45960.21511203704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45960.21511203704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45960.21511203704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45960.21511203704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45960.21511203704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45960.21511203704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45960.21511203704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45960.21511203704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45960.21511203704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45960.21511203704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45960.21511203704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45960.21511203704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45960.21511203704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45960.21511203704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45960.21511203704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45960.21511203704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45960.21511203704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45960.21511203704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45960.21511203704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45960.21511203704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45960.21511203704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45960.21511203704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45960.21511203704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45960.21511203704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45960.21511203704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45960.21511203704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45960.21511203704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45960.21511203704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45960.21511203704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45960.21511203704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45960.21511203704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45960.21511203704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45960.21511203704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45960.21511203704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45960.21511203704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45960.21511203704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45960.21511203704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45960.21511203704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45960.21511203704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45960.21511203704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45960.21511203704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45960.21511203704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45960.21511203704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45960.21511203704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45960.21511203704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45960.21511203704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45960.21511203704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45960.21511203704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45960.21511203704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45960.21511203704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45960.21511203704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45960.21511203704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45960.21511203704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45960.21511203704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45960.21511203704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45960.21511203704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45960.21511203704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45960.21511203704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45960.21511203704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45960.21511203704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45960.21511203704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45960.21511203704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45960.21511203704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45960.21511203704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45960.21511203704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45960.21511203704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45960.21511203704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45960.21511203704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45960.21511203704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45960.21511203704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45960.21511203704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45960.21511203704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45960.21511203704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45960.21511203704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45960.21511203704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45960.21511203704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45960.21511203704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45960.21511203704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45960.21511203704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45960.21511203704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45960.21511203704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45960.21511203704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45960.21511203704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45960.21511203704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45960.21511203704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45960.21511203704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45960.21511203704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45960.21511203704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45960.21511203704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45960.21511203704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45960.21511203704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45960.21511203704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45960.21511203704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45960.21511203704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45960.21511203704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45960.21511203704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45960.21511203704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45960.21511203704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45960.21511203704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45960.21511203704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45960.21511203704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45960.21511203704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45960.21511203704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45960.21511203704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45960.21511203704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45960.21511203704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45960.21511203704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45960.21511203704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45960.21511203704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45960.21511203704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45960.21511203704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45960.21511203704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45960.21511203704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45960.21511203704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45960.21511203704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45960.21511203704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45960.21511203704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45960.21511203704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45960.21511203704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45960.21511203704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45960.21511203704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45960.21511203704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45960.21511203704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45960.21511203704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45960.21511203704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45960.21511203704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45960.21511203704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45960.21511203704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45960.21511203704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45960.21511203704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45960.21511203704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45960.21511203704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45960.21511203704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45960.21511203704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45960.21511203704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45960.21511203704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45960.21511203704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45960.21511203704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45960.21511203704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45960.21511203704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45960.21511203704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45960.21511203704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45960.21511203704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45960.21511203704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45960.21511203704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45960.21511203704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45960.21511203704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45960.21511203704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45960.21511203704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45960.21511203704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45960.21511203704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45960.21511203704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45960.21511203704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45960.21511203704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45960.21511203704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45960.21511203704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45960.21511203704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45960.21511203704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45960.21511203704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45960.21511203704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45960.21511203704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45960.21511203704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45960.21511203704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45960.21511203704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45960.21511203704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45960.21511203704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45960.21511203704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45960.21511203704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45960.21511203704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45960.21511203704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45960.21511203704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45960.21511203704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45960.21511203704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45960.21511203704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45960.21511203704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45960.21511203704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45960.21511203704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45960.21511203704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45960.21511203704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45960.21511203704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45960.21511203704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45960.21511203704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45960.21511203704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45960.21511203704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45960.21511203704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45960.21511203704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45960.21511203704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45960.21511203704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45960.21511203704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45960.21511203704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45960.21511203704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45960.21511203704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45960.21511203704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45960.21511203704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45960.21511203704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45960.21511203704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45960.21511203704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45960.21511203704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45960.21511203704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45960.21511203704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45960.21511203704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45960.21511203704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45960.21511203704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45960.21511203704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45960.21511203704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45960.21511203704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45960.21511203704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45960.21511203704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45960.21511203704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45960.21511203704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45960.21511203704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45960.21511203704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45960.21511203704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45960.21511203704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45960.21511203704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45960.21511203704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45960.21511203704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45960.21511203704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45960.21511203704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45960.21511203704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45960.21511203704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45960.21511203704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45960.21511203704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45960.21511203704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45960.21511203704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45960.21511203704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45960.21511203704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45960.21511203704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45960.21511203704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45960.21511203704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45960.21511203704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45960.21511203704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45960.21511203704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45960.21511203704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45960.21511203704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45960.21511203704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45960.21511203704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45960.21511203704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45960.21511203704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45960.21511203704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45960.21511203704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45960.21511203704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45960.21511203704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45960.21511203704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45960.21511203704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45960.21511203704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45960.21511203704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45960.21511203704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45960.21511203704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45960.21511203704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45960.21511203704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45960.21511203704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45960.21511203704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45960.21511203704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45960.21511203704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45960.21511203704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45960.21511203704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45960.21511203704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45960.21511203704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45960.21511203704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45960.21511203704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45960.21511203704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45960.21511203704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45960.21511203704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45960.21511203704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45960.21511203704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45960.21511203704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45960.21511203704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45960.21511203704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45960.21511203704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45960.21511203704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45960.21511203704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45960.21511203704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45960.21511203704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45960.21511203704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45960.21511203704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45960.21511203704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45960.21511203704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45960.21511203704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45960.21511203704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45960.21511203704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45960.21511203704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45960.21511203704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45960.21511203704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45960.21511203704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45960.21511203704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45960.21511203704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45960.21511203704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45960.21511203704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45960.21511203704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45960.21511203704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45960.21511203704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45960.21511203704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45960.21511203704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45960.21511203704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45960.21511203704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45960.21511203704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45960.21511203704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45960.21511203704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45960.21511203704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45960.21511203704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45960.21511203704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45960.21511203704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45960.21511203704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45960.21511203704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45960.21511203704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45960.21511203704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45960.21511203704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45960.21511203704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45960.21511203704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45960.21511203704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45960.21511203704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45960.21511203704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45960.21511203704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45960.21511203704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45960.21511203704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45960.21511203704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45960.21511203704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45960.21511203704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45960.21511203704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45960.21511203704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45960.21511203704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45960.21511203704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45960.21511203704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45960.21511203704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45960.21511203704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45960.21511203704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45960.21511203704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45960.21511203704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45960.21511203704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45960.21511203704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45960.21511203704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45960.21511203704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45960.21511203704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45960.21511203704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45960.21511203704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45960.21511203704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45960.21511203704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45960.21511203704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45960.21511203704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45960.21511203704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45960.21511203704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45960.21511203704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45960.21511203704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45960.21511203704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45960.21511203704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45960.21511203704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45960.21511203704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45960.21511203704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45960.21511203704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45960.21511203704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45960.21511203704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45960.21511203704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45960.21511203704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45960.21511203704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45960.21511203704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45960.21511203704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45960.21511203704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45960.21511203704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45960.21511203704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45960.21511203704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45960.21511203704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45960.21511203704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45960.21511203704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45960.21511203704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45960.21511203704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45960.21511203704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45960.21511203704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45960.21511203704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45960.21511203704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45960.21511203704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45960.21511203704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45960.21511203704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45960.21511203704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45960.21511203704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45960.21511203704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45960.21511203704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45960.21511203704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45960.21511203704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45960.21511203704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45960.21511203704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45960.21511203704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45960.21511203704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45960.21511203704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45960.21511203704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45960.21511203704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45960.21511203704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45960.21511203704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45960.21511203704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45960.21511203704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45960.21511203704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45960.21511203704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45960.21511203704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45960.21511203704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45960.21511203704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45960.21511203704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45960.21511203704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45960.21511203704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45960.21511203704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45960.21511203704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45960.21511203704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45960.21511203704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45960.21511203704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45960.21511203704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45960.21511203704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45960.21511203704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45960.21511203704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45960.21511203704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45960.21511203704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45960.21511203704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45960.21511203704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45960.21511203704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45960.21511203704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45960.21511203704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45960.21511203704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45960.21511203704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45960.21511203704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45960.21511203704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45960.21511203704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45960.21511203704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45960.21511203704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45960.21511203704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45960.21511203704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45960.21511203704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45960.21511203704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45960.21511203704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45960.21511203704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45960.21511203704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45960.21511203704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45960.21511203704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45960.21511203704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45960.21511203704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45960.21511203704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45960.21511203704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45960.21511203704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45960.21511203704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45960.21511203704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45960.21511203704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45960.21511203704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45960.21511203704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45960.21511203704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45960.21511203704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45960.21511203704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45960.21511203704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45960.21511203704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45960.21511203704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45960.21511203704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45960.21511203704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45960.21511203704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45960.21511203704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45960.21511203704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45960.21511203704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45960.21511203704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45960.21511203704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45960.21511203704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45960.21511203704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45960.21511203704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45960.21511203704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45960.21511203704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45960.21511203704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45960.21511203704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45960.21511203704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45960.21511203704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45960.21511203704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45960.21511203704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45960.21511203704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45960.21511203704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45960.21511203704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45960.21511203704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45960.21511203704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45960.21511203704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45960.21511203704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45960.21511203704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45960.21511203704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45960.21511203704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45960.21511203704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45960.21511203704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45960.21511203704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45960.21511203704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45960.21511203704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45960.21511203704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45960.21511203704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45960.21511203704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45960.21511203704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45960.21511203704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45960.21511203704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45960.21511203704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45960.21511203704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45960.21511203704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45960.21511203704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45960.21511203704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45960.21511203704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45960.21511203704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45960.21511203704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45960.21511203704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45960.21511203704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45960.21511203704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45960.21511203704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45960.21511203704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45960.21511203704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45960.21511203704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45960.21511203704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45960.21511203704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45960.21511203704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45960.21511203704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45960.21511203704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45960.21511203704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45960.21511203704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45960.21511203704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45960.21511203704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45960.21511203704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45960.21511203704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45960.21511203704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45960.21511203704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45960.21511203704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45960.21511203704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45960.21511203704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45960.21511203704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45960.21511203704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45960.21511203704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45960.21511203704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45960.21511203704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45960.21511203704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45960.21511203704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45960.21511203704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45960.21511203704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45960.21511203704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45960.21511203704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45960.21511203704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45960.21511203704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45960.21511203704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45960.21511203704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45960.21511203704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45960.21511203704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45960.21511203704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45960.21511203704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45960.21511203704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45960.21511203704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45960.21511203704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45960.21511203704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45960.21511203704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45960.21511203704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45960.21511203704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45960.21511203704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45960.21511203704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45960.21511203704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45960.21511203704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45960.21511203704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45960.21511203704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45960.21511203704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45960.21511203704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45960.21511203704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45960.21511203704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45960.21511203704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45960.21511203704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45960.21511203704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45960.21511203704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45960.21511203704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45960.21511203704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45960.21511203704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45960.21511203704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45960.21511203704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45960.21511203704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45960.21511203704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45960.21511203704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45960.21511203704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45960.21511203704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45960.21511203704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45960.21511203704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45960.21511203704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45960.21511203704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45960.21511203704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45960.21511203704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45960.21511203704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45960.21511203704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45960.21511203704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45960.21511203704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45960.21511203704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45960.21511203704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45960.21511203704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45960.21511203704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45960.21511203704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45960.21511203704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45960.21511203704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45960.21511203704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45960.21511203704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45960.21511203704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45960.21511203704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45960.21511203704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45960.21511203704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45960.21511203704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45960.21511203704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45960.21511203704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45960.21511203704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45960.21511203704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45960.21511203704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45960.21511203704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45960.21511203704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45960.21511203704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45960.21511203704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45960.21511203704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45960.21511203704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45960.21511203704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45960.21511203704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45960.21511203704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45960.21511203704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45960.21511203704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45960.21511203704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45960.21511203704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45960.21511203704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45960.21511203704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45960.21511203704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45960.21511203704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45960.21511203704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45960.21511203704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45960.21511203704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45960.21511203704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45960.21511203704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45960.21511203704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45960.21511203704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45960.21511203704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45960.21511203704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45960.21511203704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45960.21511203704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45960.21511203704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45960.21511203704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45960.21511203704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45960.21511203704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45960.21511203704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45960.21511203704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45960.21511203704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45960.21511203704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45960.21511203704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45960.21511203704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45960.21511203704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45960.21511203704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45960.21511203704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45960.21511203704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45960.21511203704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45960.21511203704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45960.21511203704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45960.21511203704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45960.21511203704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45960.21511203704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45960.21511203704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45960.21511203704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45960.21511203704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45960.21511203704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45960.21511203704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45960.21511203704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45960.21511203704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45960.21511203704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45960.21511203704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45960.21511203704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45960.21511203704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45960.21511203704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45960.21511203704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45960.21511203704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45960.21511203704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45960.21511203704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45960.21511203704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45960.21511203704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45960.21511203704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45960.21511203704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45960.21511203704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45960.21511203704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45960.21511203704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45960.21511203704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45960.21511203704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45960.21511203704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45960.21511203704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45960.21511203704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45960.21511203704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45960.21511203704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45960.21511203704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45960.21511203704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45960.21511203704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45960.21511203704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45960.21511203704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45960.21511203704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45960.21511203704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45960.21511203704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45960.21511203704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45960.21511203704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45960.21511203704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45960.21511203704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45960.21511203704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45960.21511203704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45960.21511203704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45960.21511203704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45960.21511203704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45960.21511203704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45960.21511203704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45960.21511203704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45960.21511203704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45960.21511203704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45960.21511203704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45960.21511203704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45960.21511203704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45960.21511203704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45960.21511203704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45960.21511203704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45960.21511203704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45960.21511203704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45960.21511203704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45960.21511203704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45960.21511203704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45960.21511203704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45960.21511203704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45960.21511203704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45960.21511203704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45960.21511203704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45960.21511203704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45960.21511203704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45960.21511203704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45960.21511203704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45960.21511203704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45960.21511203704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45960.21511203704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45960.21511203704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45960.21511203704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45960.21511203704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45960.21511203704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45960.21511203704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45960.21511203704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45960.21511203704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45960.21511203704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45960.21511203704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45960.21511203704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45960.21511203704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45960.21511203704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45960.21511203704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45960.21511203704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45960.21511203704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45960.21511203704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45960.21511203704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45960.21511203704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45960.21511203704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45960.21511203704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45960.21511203704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45960.21511203704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45960.21511203704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45960.21511203704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45960.21511203704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45960.21511203704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45960.21511203704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45960.21511203704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45960.21511203704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45960.21511203704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45960.21511203704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45960.21511203704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45960.21511203704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45960.21511203704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45960.21511203704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45960.21511203704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45960.21511203704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45960.21511203704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45960.21511203704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45960.21511203704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45960.21511203704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45960.21511203704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45960.21511203704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45960.21511203704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45960.21511203704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45960.21511203704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45960.21511203704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45960.21511203704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45960.21511203704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45960.21511203704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45960.21511203704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45960.21511203704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45960.21511203704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45960.21511203704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45960.21511203704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45960.21511203704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45960.21511203704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45960.21511203704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45960.21511203704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45960.21511203704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45960.21511203704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45960.21511203704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45960.21511203704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45960.21511203704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45960.21511203704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45960.21511203704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45960.21511203704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45960.21511203704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45960.21511203704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45960.21511203704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45960.21511203704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45960.21511203704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45960.21511203704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45960.21511203704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45960.21511203704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45960.21511203704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256.73439444444375</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0.22066759259905666</v>
      </c>
      <c r="H3" s="123">
        <v>45959.98940972222</v>
      </c>
      <c r="I3" s="119" t="str">
        <f>IFERROR(VLOOKUP(D3,DB!A:F,6,0),"")</f>
        <v>Generator-SG</v>
      </c>
      <c r="J3" s="119" t="str">
        <f>IFERROR(VLOOKUP(D3,DB!A:G,7,0),"")</f>
        <v>Dead</v>
      </c>
      <c r="K3" s="125" t="s">
        <v>39116</v>
      </c>
      <c r="L3" s="121" t="str">
        <f>IFERROR(VLOOKUP(D3,DB!A:I,9,0),"")</f>
        <v>Latis</v>
      </c>
    </row>
    <row r="4" spans="1:16" ht="15" customHeight="1">
      <c r="A4" s="119" t="s">
        <v>39117</v>
      </c>
      <c r="B4" s="119" t="str">
        <f>IFERROR(VLOOKUP(D4,DB!A:K,11,0),"")</f>
        <v>R4</v>
      </c>
      <c r="C4" s="120">
        <v>3</v>
      </c>
      <c r="D4" s="94" t="s">
        <v>35668</v>
      </c>
      <c r="E4" s="98" t="s">
        <v>39021</v>
      </c>
      <c r="F4" s="123">
        <v>45960.165972222225</v>
      </c>
      <c r="G4" s="124">
        <f ca="1">IFERROR(NOW()-F4,"")</f>
        <v>4.9139814815134741E-2</v>
      </c>
      <c r="H4" s="123">
        <v>45960.148935185185</v>
      </c>
      <c r="I4" s="119" t="str">
        <f>IFERROR(VLOOKUP(D4,DB!A:F,6,0),"")</f>
        <v>Generator-SG</v>
      </c>
      <c r="J4" s="119" t="str">
        <f>IFERROR(VLOOKUP(D4,DB!A:G,7,0),"")</f>
        <v>Vandalized</v>
      </c>
      <c r="K4" s="125" t="s">
        <v>39118</v>
      </c>
      <c r="L4" s="121" t="str">
        <f>IFERROR(VLOOKUP(D4,DB!A:I,9,0),"")</f>
        <v>Latis</v>
      </c>
    </row>
    <row r="5" spans="1:16" ht="15" customHeight="1">
      <c r="A5" s="119"/>
      <c r="B5" s="119" t="str">
        <f>IFERROR(VLOOKUP(D5,DB!A:K,11,0),"")</f>
        <v/>
      </c>
      <c r="C5" s="120"/>
      <c r="D5" s="94"/>
      <c r="E5" s="98"/>
      <c r="F5" s="123"/>
      <c r="G5" s="124">
        <f ca="1">IFERROR(NOW()-F5,"")</f>
        <v>45960.21511203704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45960.21511203704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45960.21511203704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45960.21511203704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45960.21511203704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45960.21511203704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45960.21511203704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45960.21511203704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45960.21511203704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45960.21511203704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45960.21511203704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45960.21511203704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45960.21511203704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45960.21511203704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45960.21511203704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45960.21511203704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45960.21511203704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45960.21511203704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45960.21511203704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45960.21511203704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45960.21511203704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45960.21511203704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45960.21511203704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45960.21511203704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45960.21511203704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45960.21511203704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45960.21511203704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45960.21511203704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45960.21511203704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45960.21511203704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45960.21511203704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45960.21511203704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45960.21511203704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45960.21511203704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45960.21511203704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45960.21511203704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45960.21511203704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45960.21511203704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45960.21511203704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45960.21511203704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45960.21511203704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45960.21511203704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45960.21511203704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45960.21511203704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45960.21511203704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45960.21511203704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45960.21511203704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45960.21511203704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45960.21511203704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45960.21511203704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45960.21511203704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45960.21511203704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45960.21511203704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45960.21511203704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45960.21511203704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45960.21511203704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45960.21511203704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45960.21511203704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45960.21511203704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45960.21511203704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45960.21511203704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45960.21511203704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45960.21511203704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45960.21511203704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45960.21511203704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45960.21511203704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45960.21511203704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45960.21511203704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45960.21511203704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45960.21511203704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45960.21511203704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45960.21511203704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45960.21511203704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45960.21511203704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45960.21511203704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45960.21511203704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45960.21511203704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45960.21511203704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45960.21511203704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45960.21511203704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45960.21511203704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45960.21511203704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45960.21511203704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45960.21511203704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45960.21511203704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45960.21511203704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45960.21511203704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45960.21511203704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45960.21511203704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45960.21511203704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45960.21511203704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45960.21511203704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45960.21511203704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45960.21511203704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45960.21511203704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45960.21511203704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45960.21511203704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45960.21511203704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45960.21511203704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45960.21511203704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45960.21511203704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45960.21511203704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45960.21511203704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45960.21511203704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45960.21511203704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45960.21511203704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45960.21511203704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45960.21511203704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45960.21511203704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45960.21511203704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45960.21511203704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45960.21511203704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45960.21511203704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45960.21511203704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45960.21511203704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45960.21511203704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45960.21511203704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45960.21511203704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45960.21511203704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45960.21511203704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45960.21511203704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45960.21511203704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45960.21511203704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45960.21511203704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45960.21511203704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45960.21511203704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45960.21511203704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45960.21511203704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45960.21511203704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45960.21511203704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45960.21511203704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45960.21511203704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45960.21511203704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45960.21511203704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45960.21511203704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45960.21511203704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45960.21511203704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45960.21511203704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45960.21511203704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45960.21511203704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45960.21511203704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45960.21511203704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45960.21511203704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45960.21511203704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45960.21511203704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45960.21511203704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45960.21511203704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45960.21511203704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45960.21511203704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45960.21511203704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45960.21511203704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45960.21511203704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45960.21511203704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45960.21511203704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45960.21511203704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45960.21511203704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A16" sqref="A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68.383051851851633</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34.026234722223307</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11.554000925927539</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45960.21511203704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45960.21511203704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45960.21511203704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45960.21511203704</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45960.21511203704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45960.21511203704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45960.21511203704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45960.21511203704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45960.21511203704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45960.21511203704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45960.21511203704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45960.21511203704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45960.21511203704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45960.21511203704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45960.21511203704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45960.21511203704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45960.21511203704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45960.21511203704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45960.21511203704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45960.21511203704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45960.21511203704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45960.21511203704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45960.21511203704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45960.21511203704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45960.21511203704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45960.21511203704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45960.21511203704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45960.21511203704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45960.21511203704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45960.21511203704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45960.21511203704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45960.21511203704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45960.21511203704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45960.21511203704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45960.21511203704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45960.21511203704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45960.21511203704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45960.21511203704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45960.21511203704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45960.21511203704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45960.21511203704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45960.21511203704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45960.21511203704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45960.21511203704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45960.21511203704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45960.21511203704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45960.21511203704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45960.21511203704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45960.21511203704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45960.21511203704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45960.21511203704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45960.21511203704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45960.21511203704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45960.21511203704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45960.21511203704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45960.21511203704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45960.21511203704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45960.21511203704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45960.21511203704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45960.21511203704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45960.21511203704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45960.21511203704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45960.21511203704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45960.21511203704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45960.21511203704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45960.21511203704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45960.21511203704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45960.21511203704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45960.21511203704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45960.21511203704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45960.21511203704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45960.21511203704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45960.21511203704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45960.21511203704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45960.21511203704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45960.21511203704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45960.21511203704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45960.21511203704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45960.21511203704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45960.21511203704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45960.21511203704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45960.21511203704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45960.21511203704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45960.21511203704</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45960.21511203704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45960.21511203704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45960.21511203704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45960.21511203704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45960.21511203704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45960.21511203704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45960.21511203704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45960.21511203704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45960.21511203704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45960.21511203704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45960.21511203704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45960.21511203704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45960.21511203704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45960.21511203704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45960.21511203704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45960.21511203704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45960.21511203704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45960.21511203704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45960.21511203704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45960.21511203704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45960.21511203704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45960.21511203704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45960.21511203704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45960.21511203704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45960.21511203704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45960.21511203704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45960.21511203704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45960.21511203704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45960.21511203704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45960.21511203704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45960.21511203704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45960.21511203704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45960.21511203704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45960.21511203704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45960.21511203704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45960.21511203704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45960.21511203704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45960.21511203704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45960.21511203704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45960.21511203704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45960.21511203704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45960.21511203704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45960.21511203704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45960.21511203704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45960.21511203704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45960.21511203704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45960.21511203704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45960.21511203704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45960.21511203704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45960.21511203704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45960.21511203704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45960.21511203704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45960.21511203704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45960.21511203704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45960.21511203704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45960.21511203704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45960.21511203704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45960.21511203704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45960.21511203704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45960.21511203704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45960.21511203704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45960.21511203704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45960.21511203704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45960.21511203704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45960.21511203704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45960.21511203704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45960.21511203704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45960.21511203704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45960.21511203704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45960.21511203704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45960.21511203704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45960.21511203704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45960.21511203704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45960.21511203704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45960.21511203704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45960.21511203704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45960.21511203704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45960.21511203704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45960.21511203704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45960.21511203704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45960.21511203704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45960.21511203704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45960.21511203704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45960.21511203704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45960.21511203704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45960.21511203704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45960.21511203704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45960.21511203704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45960.21511203704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45960.21511203704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45960.21511203704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45960.21511203704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45960.21511203704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45960.21511203704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45960.21511203704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45960.21511203704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45960.21511203704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45960.21511203704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45960.21511203704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45960.21511203704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45960.21511203704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45960.21511203704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45960.21511203704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45960.21511203704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45960.21511203704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45960.21511203704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45960.21511203704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45960.21511203704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45960.21511203704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45960.21511203704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45960.21511203704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45960.21511203704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45960.21511203704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45960.21511203704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45960.21511203704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45960.21511203704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45960.21511203704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45960.21511203704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45960.21511203704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45960.21511203704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45960.21511203704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45960.21511203704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45960.21511203704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45960.21511203704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45960.21511203704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45960.21511203704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45960.21511203704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45960.21511203704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45960.21511203704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45960.21511203704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45960.21511203704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45960.21511203704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45960.21511203704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45960.21511203704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45960.21511203704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45960.21511203704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45960.21511203704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45960.21511203704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45960.21511203704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45960.21511203704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45960.21511203704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45960.21511203704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45960.21511203704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45960.21511203704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45960.21511203704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45960.21511203704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45960.21511203704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45960.21511203704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45960.21511203704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45960.21511203704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45960.21511203704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45960.21511203704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45960.21511203704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45960.21511203704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45960.21511203704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45960.21511203704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45960.21511203704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45960.21511203704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45960.21511203704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45960.21511203704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45960.21511203704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45960.21511203704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45960.21511203704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45960.21511203704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45960.21511203704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45960.21511203704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45960.21511203704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45960.21511203704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45960.21511203704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45960.21511203704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45960.21511203704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45960.21511203704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45960.21511203704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45960.21511203704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45960.21511203704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45960.21511203704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45960.21511203704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45960.21511203704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45960.21511203704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45960.21511203704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45960.21511203704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45960.21511203704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45960.21511203704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45960.21511203704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45960.21511203704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45960.21511203704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45960.21511203704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45960.21511203704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45960.21511203704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45960.21511203704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45960.21511203704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45960.21511203704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45960.21511203704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45960.21511203704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45960.21511203704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45960.21511203704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45960.21511203704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45960.21511203704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45960.21511203704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45960.21511203704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45960.21511203704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45960.21511203704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45960.21511203704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45960.21511203704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45960.21511203704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45960.21511203704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45960.21511203704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45960.21511203704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45960.21511203704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45960.21511203704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45960.21511203704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45960.21511203704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45960.21511203704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45960.21511203704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45960.21511203704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45960.21511203704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45960.21511203704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45960.21511203704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45960.21511203704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45960.21511203704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45960.21511203704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45960.21511203704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45960.21511203704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45960.21511203704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45960.21511203704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45960.21511203704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45960.21511203704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45960.21511203704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45960.21511203704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45960.21511203704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45960.21511203704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45960.21511203704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45960.21511203704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45960.21511203704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45960.21511203704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45960.21511203704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45960.21511203704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45960.21511203704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45960.21511203704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45960.21511203704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45960.21511203704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45960.21511203704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45960.21511203704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45960.21511203704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45960.21511203704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45960.21511203704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45960.21511203704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45960.21511203704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45960.21511203704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45960.21511203704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45960.21511203704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45960.21511203704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45960.21511203704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45960.21511203704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45960.21511203704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45960.21511203704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45960.21511203704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45960.21511203704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45960.21511203704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45960.21511203704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45960.21511203704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45960.21511203704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45960.21511203704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45960.21511203704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45960.21511203704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45960.21511203704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45960.21511203704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45960.21511203704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45960.21511203704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45960.21511203704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45960.21511203704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45960.21511203704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45960.21511203704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45960.21511203704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45960.21511203704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45960.21511203704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45960.21511203704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45960.21511203704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45960.21511203704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45960.21511203704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45960.21511203704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45960.21511203704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45960.21511203704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45960.21511203704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45960.21511203704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45960.21511203704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45960.21511203704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45960.21511203704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45960.21511203704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45960.21511203704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45960.21511203704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45960.21511203704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45960.21511203704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45960.21511203704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45960.21511203704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45960.21511203704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45960.21511203704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45960.21511203704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45960.21511203704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45960.21511203704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45960.21511203704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45960.21511203704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45960.21511203704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45960.21511203704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45960.21511203704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45960.21511203704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45960.21511203704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45960.21511203704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45960.21511203704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45960.21511203704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45960.21511203704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45960.21511203704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45960.21511203704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45960.21511203704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45960.21511203704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45960.21511203704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45960.21511203704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45960.21511203704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45960.21511203704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45960.21511203704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45960.21511203704</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t="s">
        <v>7538</v>
      </c>
      <c r="E2" s="106"/>
      <c r="F2" s="107"/>
      <c r="G2" s="77">
        <f ca="1">IFERROR(NOW()-F2,"-")</f>
        <v>45960.21511203704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45960.21511203704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45960.21511203704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45960.21511203704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45960.21511203704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45960.21511203704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45960.21511203704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45960.21511203704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45960.21511203704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45960.21511203704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45960.21511203704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45960.21511203704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45960.21511203704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45960.21511203704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45960.21511203704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45960.21511203704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45960.21511203704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45960.21511203704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45960.21511203704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45960.21511203704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45960.21511203704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45960.21511203704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45960.21511203704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45960.21511203704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45960.21511203704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45960.21511203704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45960.21511203704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45960.21511203704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45960.21511203704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45960.21511203704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45960.21511203704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45960.21511203704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45960.21511203704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45960.21511203704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45960.21511203704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45960.21511203704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45960.21511203704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45960.21511203704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45960.21511203704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45960.21511203704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45960.21511203704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45960.21511203704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45960.21511203704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45960.21511203704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45960.21511203704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45960.21511203704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45960.21511203704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45960.21511203704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45960.21511203704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45960.21511203704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45960.21511203704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45960.21511203704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45960.21511203704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45960.21511203704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45960.21511203704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45960.21511203704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45960.21511203704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45960.21511203704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45960.21511203704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45960.21511203704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45960.21511203704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45960.21511203704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2025-10-30T02:09:50Z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