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22" documentId="120_S{2AC9BD13-BADA-5192-A53E-5A8FF88502F6}" xr6:coauthVersionLast="47" xr6:coauthVersionMax="47" xr10:uidLastSave="{F0A6CB1B-1F0E-4164-AD30-10EF4468676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<sst xmlns="http://schemas.openxmlformats.org/spreadsheetml/2006/main" count="180282" uniqueCount="39126">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</sst>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7" dataDxfId="26" headerRowBorderDxfId="24" tableBorderDxfId="25">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323.78397060184943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1.9676620366226416E-2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45986.732396527776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45986.732396527776</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45986.732396527776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45986.732396527776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45986.732396527776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45986.732396527776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45986.732396527776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45986.732396527776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45986.732396527776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45986.732396527776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45986.732396527776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45986.732396527776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45986.732396527776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45986.732396527776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45986.732396527776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45986.732396527776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45986.732396527776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45986.732396527776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45986.732396527776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45986.732396527776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45986.732396527776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45986.732396527776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45986.732396527776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45986.732396527776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45986.732396527776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45986.732396527776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45986.732396527776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45986.732396527776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45986.732396527776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45986.732396527776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45986.732396527776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45986.732396527776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45986.732396527776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45986.732396527776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45986.732396527776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45986.732396527776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45986.732396527776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45986.732396527776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45986.732396527776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45986.732396527776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45986.732396527776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45986.732396527776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45986.732396527776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45986.732396527776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45986.732396527776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45986.732396527776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45986.732396527776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45986.732396527776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45986.732396527776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45986.732396527776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45986.732396527776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45986.732396527776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45986.732396527776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45986.732396527776</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45986.732396527776</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161.73255891203735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2.3449775462941034</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45986.732396527776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45986.732396527776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45986.732396527776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45986.732396643521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45986.732396643521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45986.732396643521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45986.732396643521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45986.732396643521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45986.732396643521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45986.732396643521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45986.732396643521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45986.732396643521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45986.732396643521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45986.732396643521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45986.732396643521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45986.732396643521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45986.732396643521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45986.732396643521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45986.732396643521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45986.732396643521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45986.732396643521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45986.732396643521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45986.732396643521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45986.732396643521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45986.732396643521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45986.732396643521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45986.732396643521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45986.732396643521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45986.732396643521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45986.732396643521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45986.732396643521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45986.732396643521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45986.732396643521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45986.732396643521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45986.732396643521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45986.732396643521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45986.732396643521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45986.732396643521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45986.732396643521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45986.732396643521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45986.732396643521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45986.732396643521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45986.732396643521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45986.732396643521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45986.732396643521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45986.732396643521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45986.732396643521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45986.732396643521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45986.732396643521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45986.732396874999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45986.732396874999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45986.732396874999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45986.732396874999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45986.732396874999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45986.732396874999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45986.732396874999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45986.732396874999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45986.732396874999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45986.732396874999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45986.732396874999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45986.732396874999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45986.732396874999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45986.732396874999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45986.732396874999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45986.732396874999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45986.732396874999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45986.732396874999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45986.732396874999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45986.732396874999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45986.732396874999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45986.732396874999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45986.732396874999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45986.732396874999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45986.732396874999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45986.732396874999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45986.732396874999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45986.732396874999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45986.732396874999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45986.732396874999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45986.732396874999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45986.732396874999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45986.732396874999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45986.732396874999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45986.732396874999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45986.732396874999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45986.732396874999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45986.732396874999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45986.732396874999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45986.732396874999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45986.732396874999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45986.732396874999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45986.732396874999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45986.732396874999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45986.732396874999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45986.732396874999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45986.732396874999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45986.732396874999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45986.732396874999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45986.732396874999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45986.732396874999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45986.732396874999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45986.732396874999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45986.732396874999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45986.732396874999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45986.732396874999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45986.732396874999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45986.732396874999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45986.732396874999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45986.732396874999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45986.732396874999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45986.732396874999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45986.732396874999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45986.732396874999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45986.732396874999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45986.732396874999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45986.732396874999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45986.732396874999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45986.732396874999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45986.732396874999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45986.732396874999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45986.732396874999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45986.732396874999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45986.732396874999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45986.732396874999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45986.732396874999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45986.732396874999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45986.732396874999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45986.732396874999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45986.732396874999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45986.732396874999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45986.732396874999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45986.732396874999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45986.732396874999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45986.732396874999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45986.732396874999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45986.732396874999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45986.732396874999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45986.732396874999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45986.732396874999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45986.732396874999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45986.732396874999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45986.732396874999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45986.732396874999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45986.732396874999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45986.732396874999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45986.732396874999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45986.732396874999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45986.732396874999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45986.732396874999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45986.732396874999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45986.732396874999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45986.732396874999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45986.732396874999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45986.732396874999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45986.732396874999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45986.732396874999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45986.732396874999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45986.732396874999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45986.732396874999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45986.732396874999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45986.732396874999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45986.732396874999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45986.732396874999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45986.732396874999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45986.732396874999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45986.732396874999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45986.732396874999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45986.732396874999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45986.732396874999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45986.732396874999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45986.732396874999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45986.732396874999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45986.732396874999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45986.732396874999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45986.732396874999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45986.732396874999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45986.732396874999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45986.732396874999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45986.732396874999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45986.732396874999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45986.732396874999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45986.732396874999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45986.732396874999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45986.732396874999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45986.732396874999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45986.732396874999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45986.732396874999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45986.732396874999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45986.732396874999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45986.732396874999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45986.732396874999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45986.732396874999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45986.732396874999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45986.732396874999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45986.732396874999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45986.732396874999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45986.732396874999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45986.732396874999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45986.732396874999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45986.732396874999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45986.732396874999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45986.732396874999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45986.732396874999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45986.732396874999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45986.732396874999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45986.732396874999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45986.732396874999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45986.732396874999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45986.732396874999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45986.732396874999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45986.732396874999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45986.732396874999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45986.732396874999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45986.732396874999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45986.732396874999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45986.732396874999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45986.732396874999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45986.732396874999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45986.732396874999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45986.732396874999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45986.732396874999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45986.732396874999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45986.732396874999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45986.732396874999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45986.732396874999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45986.732396874999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45986.732396874999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45986.732396874999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45986.732396874999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45986.732396874999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45986.732396874999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45986.732396874999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45986.732396874999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45986.732396874999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45986.732396874999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45986.732396874999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45986.732396874999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45986.732396874999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45986.732396874999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45986.732396874999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45986.732396874999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45986.732396874999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45986.732396874999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45986.732396874999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45986.732396874999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45986.732396874999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45986.732396874999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45986.732396874999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45986.732396874999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45986.732396874999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45986.732396874999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45986.732396874999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45986.732396874999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45986.732396874999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45986.732396874999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45986.732396874999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45986.732396874999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45986.732396874999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45986.732396874999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45986.732396874999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45986.732396874999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45986.732396874999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45986.732396874999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45986.732396874999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45986.732396874999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45986.732396874999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45986.732396874999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45986.732396874999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45986.732396874999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45986.732396874999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45986.732396874999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45986.732396874999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45986.732396874999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45986.732396874999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45986.732396874999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45986.732396874999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45986.732396874999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45986.732396874999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45986.732396874999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45986.732396874999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45986.732396874999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45986.732396874999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45986.732396874999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45986.732396874999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45986.732396874999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45986.732396874999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45986.732396874999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45986.732396874999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45986.732396874999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45986.732396874999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45986.732396874999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45986.732396874999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45986.732396874999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45986.732396874999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45986.732396874999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45986.732396874999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45986.732396874999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45986.732396874999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45986.732396874999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45986.732396874999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45986.732396874999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45986.732396874999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45986.732396874999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45986.732396874999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45986.732396874999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45986.732396874999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45986.732396874999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45986.732396874999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45986.732396874999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45986.732396874999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45986.732396874999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45986.732396874999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45986.732396874999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45986.732396874999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45986.732396874999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45986.732396874999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45986.732396874999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45986.732396874999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45986.732396874999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45986.732396874999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45986.732396874999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45986.732396874999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45986.732396874999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45986.732396874999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45986.732396874999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45986.732396874999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45986.732396874999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45986.732396874999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45986.732396874999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45986.732396874999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45986.732396874999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45986.732396874999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45986.732396874999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45986.732396874999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45986.732396874999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45986.732396874999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45986.732396874999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45986.732396874999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45986.732396874999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45986.732396874999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45986.732396874999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45986.732396874999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45986.732396874999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45986.732396874999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45986.732396874999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45986.732396874999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45986.732396874999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45986.732396874999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45986.732396874999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45986.732396874999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45986.732396874999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45986.732396874999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45986.732396874999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45986.732396874999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45986.732396874999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45986.732396874999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45986.732396874999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45986.732396874999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45986.732396874999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45986.732396874999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45986.732396874999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45986.732396874999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45986.732396874999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45986.732396874999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45986.732396874999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45986.732396874999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45986.732396874999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45986.732396874999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45986.732396874999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45986.732396874999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45986.732396874999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45986.732396874999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45986.732396874999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45986.732396874999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45986.732396874999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45986.732396874999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45986.732396874999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45986.732396874999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45986.732396874999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45986.732396874999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45986.732396874999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45986.732396874999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45986.732396874999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45986.732396874999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45986.732396874999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45986.732396874999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45986.732396874999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45986.732396874999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45986.732396874999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45986.732396874999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45986.732396874999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45986.732396874999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45986.732396874999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45986.732396874999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45986.732396874999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45986.732396874999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45986.732396874999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45986.732396874999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45986.732396874999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45986.732396874999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45986.732396874999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45986.732396874999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45986.732396874999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45986.732396874999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45986.732396874999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45986.732396874999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45986.732396874999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45986.732396874999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45986.732396874999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45986.732396874999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45986.732396874999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45986.732396874999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45986.732396874999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45986.732396874999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45986.732396874999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45986.732396874999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45986.732396874999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45986.732396874999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45986.732396874999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45986.732396874999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45986.732396874999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45986.732396874999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45986.732396874999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45986.732396874999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45986.732396874999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45986.732396874999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45986.732396874999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45986.732396874999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45986.732396874999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45986.732396874999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45986.732396874999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45986.732396874999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45986.732396874999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45986.732396874999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45986.732396874999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45986.732396874999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45986.732396874999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45986.732396874999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45986.732396874999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45986.732396874999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45986.732396874999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45986.732396874999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45986.732396874999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45986.732396874999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45986.732396874999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45986.732396874999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45986.732396874999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45986.732396874999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45986.732396874999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45986.732396874999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45986.732396874999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45986.732396874999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45986.732396874999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45986.732396874999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45986.732396874999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45986.732396874999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45986.732396874999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45986.732396874999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45986.732396874999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45986.732396874999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45986.732396874999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45986.732396874999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45986.732396874999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45986.732396874999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45986.732396874999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45986.732396874999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45986.732396874999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45986.732396874999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45986.732396874999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45986.732396874999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45986.732396874999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45986.732396874999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45986.732396874999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45986.732396874999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45986.732396874999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45986.732396874999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45986.732396874999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45986.732396874999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45986.732396874999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45986.732396874999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45986.732396874999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45986.732396874999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45986.732396874999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45986.732396874999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45986.732396874999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45986.732396874999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45986.732396874999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45986.732396874999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45986.732396874999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45986.732396874999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45986.732396874999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45986.732396874999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45986.732396874999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45986.732396874999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45986.732396874999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45986.732396874999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45986.732396874999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45986.732396874999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45986.732396874999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45986.732396874999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45986.732396874999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45986.732396874999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45986.732396874999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45986.732396874999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45986.732396874999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45986.732396874999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45986.732396874999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45986.732396874999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45986.732396874999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45986.732396874999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45986.732396874999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45986.732396874999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45986.732396874999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45986.732396874999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45986.732396874999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45986.732396874999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45986.732396874999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45986.732396874999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45986.732396874999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45986.732396874999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45986.732396874999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45986.732396874999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45986.732396874999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45986.732396874999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45986.732396874999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45986.732396874999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45986.732396874999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45986.732396874999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45986.732396874999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45986.732396874999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45986.732396874999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45986.732396874999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45986.732396874999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45986.732396874999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45986.732396874999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45986.732396874999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45986.732396874999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45986.732396874999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45986.732396874999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45986.732396874999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45986.732396874999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45986.732396874999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45986.732396874999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45986.732396874999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45986.732396874999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45986.732396874999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45986.732396874999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45986.732396874999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45986.732396874999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45986.732396874999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45986.732396874999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45986.732396874999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45986.732396874999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45986.732396874999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45986.732396874999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45986.732396874999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45986.732396874999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45986.732396874999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45986.732396874999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45986.732396874999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45986.732396874999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45986.732396874999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45986.732396874999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45986.732396874999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45986.732396874999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45986.732396874999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45986.732396874999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45986.732396874999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45986.732396874999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45986.732396874999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45986.732396874999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45986.732396874999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45986.732396874999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45986.732396874999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45986.732396874999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45986.732396874999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45986.732396874999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45986.732396874999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45986.732396874999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45986.732396874999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45986.732396874999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45986.732396874999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45986.732396874999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45986.732396874999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45986.732396874999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45986.732396874999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45986.732396874999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45986.732396874999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45986.732396874999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45986.732396874999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45986.732396874999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45986.732396874999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45986.732396874999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45986.732396874999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45986.732396874999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45986.732396874999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45986.732396874999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45986.732396874999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45986.732396874999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45986.732396874999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45986.732396874999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45986.732396874999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45986.732396874999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45986.732396874999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45986.732396874999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45986.732396874999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45986.732396874999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45986.732396874999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45986.732396874999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45986.732396874999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45986.732396874999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45986.732396874999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45986.732396874999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45986.732396874999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45986.732396874999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45986.732396874999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45986.732396874999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45986.732396874999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45986.732396874999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45986.732396874999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45986.732396874999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45986.732396874999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45986.732396874999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45986.732396874999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45986.732396874999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45986.732396874999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45986.732396874999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45986.732396874999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45986.732396874999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45986.732396874999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45986.732396874999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45986.732396874999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45986.732396874999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45986.732396874999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45986.732396874999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45986.732396874999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45986.732396874999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45986.732396874999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45986.732396874999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45986.732396874999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45986.732396874999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45986.732396874999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45986.732396874999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45986.732396874999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45986.732396874999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45986.732396874999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45986.732396874999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45986.732396874999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45986.732396874999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45986.732396874999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45986.732396874999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45986.732396874999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45986.732396874999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45986.732396874999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45986.732396874999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45986.732396874999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45986.732396874999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45986.732396874999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45986.732396874999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45986.732396874999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45986.732396874999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45986.732396874999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45986.732396874999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45986.732396874999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45986.732396874999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45986.732396874999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45986.732396874999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45986.732396874999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45986.732396874999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45986.732396874999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45986.732396874999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45986.732396874999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45986.732396874999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45986.732396874999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45986.732396874999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45986.732396874999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45986.732396874999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45986.732396874999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45986.732396874999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45986.732396874999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45986.732396874999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45986.732396874999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45986.732396874999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45986.732396874999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45986.732396874999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45986.732396874999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45986.732396874999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45986.732396874999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45986.732396874999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45986.732396874999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45986.732396874999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45986.732396874999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45986.732396874999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45986.732396874999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45986.732396874999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45986.732396874999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45986.732396874999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45986.732396874999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45986.732396874999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45986.732396874999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45986.732396874999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45986.732396874999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45986.732396874999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45986.732396874999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45986.732396874999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45986.732396874999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45986.732396874999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45986.732396874999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45986.732396874999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45986.732396874999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45986.732396874999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45986.732396874999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45986.732396874999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45986.732396874999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45986.732396874999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45986.732396874999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45986.732396874999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45986.732396874999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45986.732396874999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45986.732396874999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45986.732396874999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45986.732396874999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45986.732396874999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45986.732396874999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45986.732396874999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45986.732396874999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45986.732396874999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45986.732396874999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45986.732396874999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45986.732396874999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45986.732396874999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45986.732396874999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45986.732396874999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45986.732396874999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45986.732396874999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45986.732396874999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45986.732396874999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45986.732396874999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45986.732396874999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45986.732396874999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45986.732396874999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45986.732396874999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45986.732396874999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45986.732396874999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45986.732396874999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45986.732396874999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45986.732396874999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45986.732396874999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45986.732396874999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45986.732396874999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45986.732396874999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45986.732396874999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45986.732396874999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45986.732396874999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45986.732396874999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45986.732396874999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45986.732396874999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45986.732396874999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45986.732396874999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45986.732396874999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45986.732396874999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45986.732396874999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45986.732396874999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45986.732396874999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45986.732396874999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45986.732396874999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45986.732396874999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45986.732396874999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45986.732396874999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45986.732396874999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45986.732396874999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45986.732396874999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45986.732396874999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45986.732396874999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45986.732396874999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45986.732396874999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45986.732396874999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45986.732396874999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45986.732396874999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45986.732396874999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45986.732396874999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45986.732396874999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45986.732396874999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45986.732396874999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45986.732396874999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45986.732396874999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45986.732396874999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45986.732396874999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45986.732396874999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45986.732396874999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45986.732396874999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45986.732396874999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45986.732396874999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45986.732396874999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45986.732396874999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45986.732396874999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45986.732396874999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45986.732396874999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45986.732396874999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45986.732396874999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45986.732396874999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45986.732396874999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45986.732396874999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45986.732396874999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45986.732396874999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45986.732396874999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45986.732396874999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45986.732396874999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45986.732396874999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45986.732396874999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45986.732396874999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45986.732396874999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45986.732396874999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45986.732396874999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45986.732396874999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45986.732396874999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45986.732396874999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45986.732396874999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45986.732396874999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45986.732396874999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45986.732396874999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45986.732396874999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45986.732396874999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45986.732396874999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45986.732396874999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45986.732396874999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45986.732396874999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45986.732396874999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45986.732396874999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45986.732396874999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45986.732396874999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45986.732396874999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45986.732396874999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45986.732396874999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45986.732396874999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45986.732396874999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45986.732396874999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45986.732396874999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45986.732396874999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45986.732396874999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45986.732396874999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45986.732396874999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45986.732396874999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45986.732396874999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45986.732396874999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45986.732396874999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45986.732396874999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45986.732396874999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45986.732396874999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45986.732396874999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45986.732396874999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45986.732396874999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45986.732396874999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45986.732396874999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45986.732396874999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45986.732396874999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45986.732396874999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45986.732396874999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45986.732396874999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45986.732396874999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45986.732396874999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45986.732396874999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45986.732396874999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45986.732396874999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45986.732396874999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45986.732396874999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45986.732396874999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45986.732396874999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45986.732396874999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45986.732396874999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45986.732396874999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45986.732396874999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45986.732396874999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45986.732396874999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45986.732396874999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45986.732396874999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45986.732396874999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45986.732396874999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45986.732396874999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45986.732396874999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45986.732396874999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45986.732396874999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45986.732396874999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45986.732396874999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45986.732396874999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45986.732396874999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45986.732396874999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45986.732396874999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45986.732396874999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45986.732396874999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45986.732396874999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45986.732396874999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45986.732396874999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45986.732396874999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45986.732396874999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45986.732396874999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45986.732396874999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45986.732396874999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45986.732396874999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45986.732396874999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45986.732396874999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45986.732396874999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45986.732396874999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45986.732396874999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45986.732396874999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45986.732396874999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45986.732396874999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45986.732396874999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45986.732396874999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45986.732396874999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45986.732396874999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45986.732396874999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45986.732396874999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45986.732396874999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45986.732396874999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45986.732396874999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45986.732396874999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45986.732396874999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45986.732396874999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45986.732396874999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45986.732396874999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45986.732396874999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45986.732396874999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45986.732396874999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45986.732396874999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45986.732396874999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45986.732396874999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45986.732396874999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45986.732396874999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45986.732396874999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45986.732396874999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45986.732396874999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45986.732396874999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45986.732396874999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45986.732396874999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45986.732396874999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45986.732396874999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45986.732396874999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45986.732396874999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45986.732396874999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45986.732396874999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45986.732396874999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45986.732396874999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45986.732396874999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45986.732396874999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45986.732396874999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45986.732396874999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45986.732396874999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45986.732396874999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45986.732396874999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45986.732396874999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45986.732396874999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45986.732396874999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45986.732396874999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45986.732396874999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45986.732396874999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45986.732396874999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45986.732396874999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45986.732396874999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45986.732396874999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45986.732396874999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45986.732396874999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45986.732396874999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45986.732396874999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45986.732396874999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45986.732396874999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45986.732396874999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45986.732396874999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45986.732396874999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45986.732396874999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45986.732396874999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45986.732396874999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45986.732396874999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45986.732396874999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45986.732396874999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45986.732396874999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45986.732396874999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45986.732396874999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45986.732396874999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45986.732396874999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45986.732396874999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45986.732396874999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45986.732396874999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45986.732396874999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45986.732396874999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45986.732396874999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45986.732396874999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45986.732396874999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45986.732396874999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45986.732396874999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45986.732396874999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45986.732396874999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45986.732396874999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45986.732396874999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45986.732396874999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45986.732396874999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45986.732396874999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45986.732396874999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45986.732396874999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45986.732396874999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45986.732396874999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45986.732396874999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45986.732396874999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45986.732396874999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45986.732396874999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45986.732396874999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45986.732396874999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45986.732396874999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45986.732396874999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45986.732396874999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45986.732396874999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45986.732396874999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45986.732396874999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45986.732396874999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45986.732396874999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45986.732396874999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45986.732396874999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45986.732396874999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45986.732396874999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45986.732396874999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45986.732396874999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45986.732396874999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45986.732396874999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45986.732396874999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45986.732396874999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45986.732396874999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45986.732396874999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45986.732396874999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45986.732396874999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45986.732396874999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45986.732396874999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45986.732396874999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45986.732396874999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45986.732396874999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45986.732396874999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45986.732396874999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45986.732396874999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45986.732396874999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45986.732396874999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45986.732396874999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45986.732396874999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45986.732396874999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45986.732396874999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45986.732396874999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45986.732396874999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45986.732396874999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45986.732396874999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45986.732396874999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45986.732396874999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45986.732396874999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45986.732396874999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45986.732396874999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45986.732396874999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45986.732396874999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45986.732396874999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45986.732396874999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45986.732396874999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45986.732396874999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45986.732396874999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45986.732396874999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45986.732396874999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45986.732396874999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45986.732396874999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45986.732396874999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45986.732396874999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283.25167893517937</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3.206087962462334E-2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45986.732396527776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45986.732396527776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45986.732396527776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45986.732396527776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45986.732396527776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45986.732396527776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45986.732396527776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45986.732396527776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45986.732396527776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45986.732396527776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45986.732396527776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45986.732396527776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45986.732396527776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45986.732396527776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45986.732396527776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45986.732396527776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45986.732396527776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45986.732396527776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45986.732396527776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45986.732396527776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45986.732396527776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45986.732396527776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45986.732396527776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45986.732396527776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45986.732396527776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45986.732396527776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45986.732396527776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45986.732396527776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45986.732396527776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45986.732396527776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45986.732396527776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45986.732396527776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45986.732396527776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45986.732396527776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45986.732396527776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45986.732396527776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45986.732396527776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45986.732396527776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45986.732396527776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45986.732396527776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45986.732396527776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45986.732396527776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45986.732396527776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45986.732396527776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45986.732396527776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45986.732396527776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45986.732396527776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45986.732396527776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45986.732396527776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45986.732396527776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45986.732396527776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45986.732396527776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45986.732396527776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45986.732396527776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45986.732396527776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45986.732396527776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45986.732396527776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45986.732396527776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45986.732396527776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45986.732396527776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45986.732396527776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45986.732396527776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45986.732396527776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45986.732396527776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45986.732396527776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45986.732396527776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45986.732396527776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45986.732396527776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45986.732396527776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45986.732396527776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45986.732396527776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45986.732396527776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45986.732396527776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45986.732396527776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45986.732396527776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45986.732396527776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45986.732396527776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45986.732396527776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45986.732396527776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45986.732396527776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45986.732396527776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45986.732396527776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45986.732396527776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45986.732396527776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45986.732396527776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45986.732396527776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45986.732396527776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45986.732396527776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45986.732396527776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45986.732396527776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45986.732396527776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45986.732396527776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45986.732396527776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45986.732396527776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45986.732396527776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45986.732396527776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45986.732396527776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45986.732396527776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45986.732396527776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45986.732396527776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45986.732396527776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45986.732396527776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45986.732396527776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45986.732396527776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45986.732396527776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45986.732396527776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45986.732396527776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45986.732396527776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45986.732396527776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45986.732396527776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45986.732396527776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45986.732396527776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45986.732396527776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45986.732396527776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45986.732396527776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45986.732396527776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45986.732396527776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45986.732396527776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45986.732396527776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45986.732396527776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45986.732396527776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45986.732396527776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45986.732396527776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45986.732396527776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45986.732396527776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45986.732396527776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45986.732396527776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45986.732396527776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45986.732396527776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45986.732396527776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45986.732396527776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45986.732396527776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45986.732396527776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45986.732396527776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45986.732396527776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45986.732396527776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45986.732396527776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45986.732396527776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45986.732396527776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45986.732396527776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45986.732396527776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45986.732396527776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45986.732396527776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45986.732396527776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45986.732396527776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45986.732396527776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45986.732396527776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45986.732396527776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45986.732396527776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45986.732396527776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45986.732396527776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45986.732396527776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45986.732396527776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45986.732396527776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45986.732396527776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45986.732396527776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45986.732396527776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45986.732396527776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45986.732396527776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45986.732396527776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45986.732396527776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45986.732396527776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45986.732396527776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45986.732396527776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45986.732396527776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45986.732396527776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45986.732396527776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45986.732396527776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45986.732396527776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45986.732396527776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45986.732396527776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45986.732396527776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45986.732396527776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45986.732396527776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45986.732396527776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45986.732396527776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45986.732396527776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45986.732396527776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45986.732396527776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45986.732396527776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45986.732396527776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45986.732396527776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45986.732396527776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45986.732396527776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45986.732396527776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45986.732396527776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45986.732396527776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45986.732396527776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45986.732396527776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45986.732396527776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45986.732396527776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45986.732396527776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45986.732396527776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45986.732396527776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45986.732396527776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45986.732396527776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45986.732396527776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45986.732396527776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45986.732396527776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45986.732396527776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45986.732396527776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45986.732396527776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45986.732396527776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45986.732396527776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45986.732396527776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45986.732396527776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45986.732396527776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45986.732396527776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45986.732396527776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45986.732396527776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45986.732396527776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45986.732396527776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45986.732396527776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45986.732396527776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45986.732396527776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45986.732396527776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45986.732396527776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45986.732396527776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45986.732396527776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45986.732396527776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45986.732396527776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45986.732396527776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45986.732396527776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45986.732396527776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45986.732396527776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45986.732396527776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45986.732396527776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45986.732396527776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45986.732396527776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45986.732396527776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45986.732396527776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45986.732396527776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45986.732396527776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45986.732396527776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45986.732396527776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45986.732396527776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45986.732396527776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45986.732396527776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45986.732396527776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45986.732396527776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45986.732396527776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45986.732396527776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45986.732396527776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45986.732396527776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45986.732396527776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45986.732396527776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45986.732396527776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45986.732396527776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45986.732396527776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45986.732396527776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45986.732396527776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45986.732396527776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45986.732396527776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45986.732396527776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45986.732396527776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45986.732396527776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45986.732396527776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45986.732396527776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45986.732396527776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45986.732396527776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45986.732396527776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45986.732396527776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45986.732396527776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45986.732396527776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45986.732396527776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45986.732396527776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45986.732396527776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45986.732396527776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45986.732396527776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45986.732396527776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45986.732396527776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45986.732396527776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45986.732396527776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45986.732396527776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45986.732396527776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45986.732396527776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45986.732396527776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45986.732396527776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45986.732396527776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45986.732396527776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45986.732396527776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45986.732396527776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45986.732396527776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45986.732396527776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45986.732396527776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45986.732396527776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45986.732396527776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45986.732396527776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45986.732396527776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45986.732396527776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45986.732396527776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45986.732396527776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45986.732396527776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45986.732396527776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45986.732396527776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45986.732396527776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45986.732396527776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45986.732396527776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45986.732396527776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45986.732396527776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45986.732396527776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45986.732396527776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45986.732396527776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45986.732396527776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45986.732396527776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45986.732396527776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45986.732396527776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45986.732396527776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45986.732396527776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45986.732396527776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45986.732396527776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45986.732396527776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45986.732396527776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45986.732396527776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45986.732396527776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45986.732396527776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45986.732396527776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45986.732396527776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45986.732396527776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45986.732396527776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45986.732396527776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45986.732396527776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45986.732396527776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45986.732396527776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45986.732396527776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45986.732396527776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45986.732396527776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45986.732396527776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45986.732396527776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45986.732396527776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45986.732396527776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45986.732396527776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45986.732396527776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45986.732396527776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45986.732396527776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45986.732396527776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45986.732396527776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45986.732396527776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45986.732396527776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45986.732396527776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45986.732396527776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45986.732396527776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45986.732396527776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45986.732396527776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45986.732396527776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45986.732396527776</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94.900336689810501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60.543519560182176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38.071285763886408</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5.3590979166619945</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0.34050995370489545</v>
      </c>
      <c r="H6" s="122">
        <v>45986.386099537034</v>
      </c>
      <c r="I6" s="109" t="str">
        <f>IFERROR(VLOOKUP(D6,DB!A:F,6,0),"")</f>
        <v>SCECO</v>
      </c>
      <c r="J6" s="109" t="str">
        <f>IFERROR(VLOOKUP(D6,DB!A:G,7,0),"")</f>
        <v>Haj Removal</v>
      </c>
      <c r="K6" s="109" t="s">
        <v>39123</v>
      </c>
      <c r="L6" s="109" t="str">
        <f>IFERROR(VLOOKUP(D6,DB!A:I,9,0),"")</f>
        <v>Latis</v>
      </c>
    </row>
    <row r="7" spans="1:13">
      <c r="A7" s="109"/>
      <c r="B7" s="109" t="str">
        <f>IFERROR(VLOOKUP(D7,DB!A:K,11,0),"")</f>
        <v/>
      </c>
      <c r="C7" s="109"/>
      <c r="D7"/>
      <c r="E7" s="109"/>
      <c r="F7" s="109"/>
      <c r="G7" s="111">
        <f ca="1">IFERROR(NOW()-F7,"")</f>
        <v>45986.732396527776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45986.732396527776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45986.732396527776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45986.732396527776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45986.732396527776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45986.732396527776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45986.732396527776</v>
      </c>
      <c r="H13" s="109"/>
      <c r="I13" s="109" t="str">
        <f>IFERROR(VLOOKUP(D13,DB!A:F,6,0),"")</f>
        <v/>
      </c>
      <c r="J13" s="109" t="str">
        <f>IFERROR(VLOOKUP(D13,DB!A:G,7,0),"")</f>
        <v/>
      </c>
      <c r="K13" s="109"/>
      <c r="L13" s="109" t="str">
        <f>IFERROR(VLOOKUP(D13,DB!A:I,9,0),"")</f>
        <v/>
      </c>
    </row>
    <row r="14" spans="1:13">
      <c r="A14" s="125"/>
      <c r="B14" s="125" t="str">
        <f>IFERROR(VLOOKUP(D14,DB!A:K,11,0),"")</f>
        <v/>
      </c>
      <c r="C14" s="125"/>
      <c r="D14" s="125"/>
      <c r="E14" s="125"/>
      <c r="F14" s="126"/>
      <c r="G14" s="111">
        <f ca="1">IFERROR(NOW()-F14,"")</f>
        <v>45986.732396527776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45986.732396527776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45986.732396527776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45986.732396527776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45986.732396527776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45986.732396527776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45986.732396527776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45986.732396527776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45986.732396527776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45986.732396527776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45986.732396527776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45986.732396527776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45986.732396527776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45986.732396527776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45986.732396527776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45986.732396527776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45986.732396527776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45986.732396527776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45986.732396527776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45986.732396527776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45986.732396527776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45986.732396527776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45986.732396527776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45986.732396527776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45986.732396527776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45986.732396527776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45986.732396527776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45986.732396527776</v>
      </c>
      <c r="H41" s="126"/>
      <c r="I41" s="125" t="str">
        <f>IFERROR(VLOOKUP(D41,DB!A:F,6,0),"")</f>
        <v/>
      </c>
      <c r="J41" s="125" t="str">
        <f>IFERROR(VLOOKUP(D41,DB!A:G,7,0),"")</f>
        <v/>
      </c>
      <c r="K41" s="125"/>
      <c r="L41" s="125" t="str">
        <f>IFERROR(VLOOKUP(D41,DB!A:I,9,0),"")</f>
        <v/>
      </c>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45986.732396527776</v>
      </c>
      <c r="H2" s="139"/>
      <c r="I2" s="137" t="str">
        <f>IFERROR(VLOOKUP(D2,DB!A:F,6,0),"")</f>
        <v>SCECO</v>
      </c>
      <c r="J2" s="137" t="str">
        <f>IFERROR(VLOOKUP(D2,DB!A:G,7,0),"")</f>
        <v xml:space="preserve">Weak </v>
      </c>
      <c r="K2" s="140" t="s">
        <v>39125</v>
      </c>
      <c r="L2" s="141" t="str">
        <f>IFERROR(VLOOKUP(D2,DB!A:I,9,0),"")</f>
        <v>Latis</v>
      </c>
    </row>
    <row r="3" spans="1:16382" ht="31.5" customHeight="1">
      <c r="A3"/>
      <c r="B3"/>
      <c r="C3" s="138"/>
      <c r="D3" s="137"/>
      <c r="E3" s="109"/>
      <c r="F3" s="152"/>
      <c r="G3" s="75">
        <f ca="1">IFERROR(NOW()-F3,"-")</f>
        <v>45986.732396527776</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45986.732396527776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45986.732396527776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45986.732396527776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45986.732396527776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45986.732396527776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45986.732396527776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45986.732396527776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45986.732396527776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45986.732396527776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45986.732396527776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45986.732396527776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45986.732396527776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45986.732396527776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45986.732396527776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45986.732396527776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45986.732396527776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45986.732396527776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45986.732396527776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45986.732396527776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45986.732396527776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45986.732396527776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45986.732396527776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45986.732396527776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45986.732396527776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45986.732396527776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45986.732396527776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45986.732396527776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45986.732396527776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45986.732396527776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45986.732396527776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45986.732396527776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45986.732396527776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45986.732396527776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45986.732396527776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45986.732396527776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45986.732396527776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45986.732396527776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2025-11-25T14:36:11Z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