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36" documentId="13_ncr:1_{F6CB121F-512D-4AA6-A0C1-0FB36C537598}" xr6:coauthVersionLast="47" xr6:coauthVersionMax="47" xr10:uidLastSave="{B7037C83-5E9B-459A-97EF-9C28E1EC56D1}"/>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21"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<sst xmlns="http://schemas.openxmlformats.org/spreadsheetml/2006/main" count="180265" uniqueCount="39118">
  <si>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</si>
  <si>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</si>
  <si>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</si>
  <si>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</si>
  <si>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</si>
  <si>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</si>
  <si>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</si>
  <si>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</si>
  <si>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</si>
  <si>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</si>
  <si>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</si>
  <si>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</si>
  <si>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</si>
  <si>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</si>
  <si>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</si>
  <si>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</si>
  <si>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</si>
  <si>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</si>
  <si>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</si>
  <si>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</si>
  <si>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</si>
  <si>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</si>
  <si>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</si>
  <si>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</si>
  <si>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</si>
  <si>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</si>
  <si>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</si>
  <si>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</si>
  <si>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</si>
  <si>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</si>
  <si>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</si>
  <si>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</si>
  <si>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</si>
  <si>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</si>
  <si>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</si>
  <si>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</si>
  <si>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</si>
  <si>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</si>
  <si>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</si>
  <si>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</si>
  <si>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</si>
  <si>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</si>
  <si>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</si>
  <si>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</si>
  <si>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</si>
  <si>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</si>
  <si>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</si>
  <si>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</si>
  <si>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</si>
  <si>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</si>
  <si>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</si>
  <si>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</si>
  <si>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</si>
  <si>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</si>
  <si>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</si>
  <si>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</si>
  <si>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</si>
  <si>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</si>
  <si>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</si>
  <si>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</si>
  <si>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</si>
  <si>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</si>
  <si>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</si>
  <si>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</si>
  <si>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</si>
  <si>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</si>
  <si>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</si>
  <si>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</si>
  <si>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</si>
  <si>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</si>
  <si>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</si>
  <si>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</si>
  <si>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</si>
  <si>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</si>
  <si>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</si>
  <si>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</si>
  <si>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</si>
  <si>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</si>
  <si>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</si>
  <si>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</si>
  <si>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</si>
  <si>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</si>
  <si>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</si>
  <si>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</si>
  <si>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</si>
  <si>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</si>
  <si>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</si>
  <si>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</si>
  <si>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</si>
  <si>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</si>
  <si>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</si>
  <si>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</si>
  <si>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</si>
  <si>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</si>
  <si>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</si>
  <si>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</si>
  <si>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</si>
  <si>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</si>
  <si>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</si>
  <si>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</si>
  <si>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</si>
  <si>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</si>
  <si>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</si>
  <si>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</si>
  <si>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</si>
  <si>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</si>
  <si>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</si>
  <si>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</si>
  <si>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</si>
  <si>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</si>
  <si>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</si>
  <si>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</si>
  <si>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</si>
  <si>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</si>
  <si>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</si>
  <si>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</si>
  <si>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</si>
  <si>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</si>
  <si>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</si>
  <si>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</si>
  <si>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</si>
  <si>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</si>
  <si>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</si>
  <si>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</si>
  <si>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</si>
  <si>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</si>
  <si>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</si>
  <si>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</si>
  <si>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</si>
  <si>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</si>
  <si>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</si>
  <si>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</si>
  <si>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</si>
  <si>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</si>
  <si>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</si>
  <si>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</si>
  <si>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</si>
  <si>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</si>
  <si>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</si>
  <si>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</si>
  <si>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</si>
  <si>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</si>
  <si>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</si>
  <si>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</si>
  <si>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</si>
  <si>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</si>
  <si>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</si>
  <si>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</si>
  <si>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</si>
  <si>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</si>
  <si>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</si>
  <si>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</si>
  <si>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</si>
  <si>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</si>
  <si>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</si>
  <si>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</si>
  <si>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</si>
  <si>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</si>
  <si>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</si>
  <si>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</si>
  <si>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</si>
  <si>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</si>
  <si>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</si>
  <si>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</si>
  <si>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</si>
  <si>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</si>
  <si>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</si>
  <si>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</si>
  <si>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</si>
  <si>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</si>
  <si>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</si>
  <si>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</si>
  <si>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</si>
  <si>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</si>
  <si>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</si>
  <si>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</si>
  <si>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</si>
  <si>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</si>
  <si>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</si>
  <si>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</si>
  <si>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</si>
  <si>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</si>
  <si>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</si>
  <si>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</si>
  <si>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</si>
  <si>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</si>
  <si>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</si>
  <si>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</si>
  <si>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</si>
  <si>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</si>
  <si>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</si>
  <si>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</si>
  <si>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</si>
  <si>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</si>
  <si>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</si>
  <si>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</si>
  <si>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</si>
  <si>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</si>
  <si>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</si>
  <si>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</si>
  <si>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</si>
  <si>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</si>
  <si>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</si>
  <si>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</si>
  <si>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</si>
  <si>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</si>
  <si>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</si>
  <si>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</si>
  <si>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</si>
  <si>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</si>
  <si>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</si>
  <si>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</si>
  <si>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</si>
  <si>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</si>
  <si>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</si>
  <si>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</si>
  <si>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</si>
  <si>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</si>
  <si>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</si>
  <si>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</si>
  <si>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</si>
  <si>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</si>
  <si>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</si>
  <si>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</si>
  <si>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</si>
  <si>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</si>
  <si>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</si>
  <si>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</si>
  <si>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</si>
  <si>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</si>
  <si>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</si>
  <si>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</si>
  <si>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</si>
  <si>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</si>
  <si>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</si>
  <si>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</si>
  <si>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</si>
  <si>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</si>
  <si>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</si>
  <si>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</si>
  <si>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</si>
  <si>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</si>
  <si>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</si>
  <si>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</si>
  <si>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</si>
  <si>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</si>
  <si>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</si>
  <si>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</si>
  <si>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</si>
  <si>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</si>
  <si>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</si>
  <si>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</si>
  <si>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</si>
  <si>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</si>
  <si>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</si>
  <si>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</si>
  <si>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</si>
  <si>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</si>
  <si>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</si>
  <si>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</si>
  <si>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</si>
  <si>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</si>
  <si>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</si>
  <si>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</si>
  <si>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</si>
  <si>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</si>
  <si>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</si>
  <si>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</si>
  <si>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</si>
  <si>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</si>
  <si>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</si>
  <si>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</si>
  <si>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</si>
  <si>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</si>
  <si>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</si>
  <si>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</si>
  <si>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</si>
  <si>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</si>
  <si>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</si>
  <si>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</si>
  <si>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</si>
  <si>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</si>
  <si>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</si>
  <si>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</si>
  <si>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</si>
  <si>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</si>
  <si>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</si>
  <si>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</si>
  <si>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</si>
  <si>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</si>
  <si>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</si>
  <si>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</si>
  <si>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</si>
  <si>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</si>
  <si>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</si>
  <si>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</si>
  <si>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</si>
  <si>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</si>
  <si>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</si>
  <si>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</si>
  <si>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</si>
  <si>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</si>
  <si>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</si>
  <si>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</si>
  <si>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</si>
  <si>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</si>
  <si>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</si>
  <si>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</si>
  <si>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</si>
  <si>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</si>
  <si>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</si>
  <si>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</si>
  <si>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</si>
  <si>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</si>
  <si>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</si>
  <si>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</si>
  <si>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</si>
  <si>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</si>
  <si>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</si>
  <si>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</si>
  <si>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</si>
  <si>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</si>
  <si>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</si>
  <si>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</si>
  <si>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</si>
  <si>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</si>
  <si>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</si>
  <si>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</si>
  <si>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</si>
  <si>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</si>
  <si>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</si>
  <si>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</si>
  <si>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</si>
  <si>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</si>
  <si>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</si>
  <si>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</si>
  <si>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</si>
  <si>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</si>
  <si>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</si>
  <si>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</si>
  <si>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</si>
  <si>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</si>
  <si>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</si>
  <si>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</si>
  <si>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</si>
  <si>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</si>
  <si>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</si>
  <si>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</si>
  <si>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</si>
  <si>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</si>
  <si>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</si>
  <si>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</si>
  <si>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</si>
  <si>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</si>
  <si>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</si>
  <si>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</si>
  <si>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</si>
  <si>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</si>
  <si>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</si>
  <si>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</si>
  <si>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</si>
  <si>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</si>
  <si>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</si>
  <si>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</si>
  <si>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</si>
  <si>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</si>
  <si>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</si>
  <si>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</si>
  <si>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</si>
  <si>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</si>
  <si>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</si>
  <si>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</si>
  <si>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</si>
  <si>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</si>
  <si>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</si>
  <si>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</si>
  <si>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</si>
  <si>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</si>
  <si>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</si>
  <si>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</si>
  <si>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</si>
  <si>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</si>
  <si>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</si>
  <si>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</si>
  <si>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</si>
  <si>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</si>
  <si>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</si>
  <si>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</si>
  <si>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</si>
  <si>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</si>
  <si>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</si>
  <si>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</si>
  <si>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</si>
  <si>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</si>
  <si>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</si>
  <si>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</si>
  <si>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</si>
  <si>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</si>
  <si>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</si>
  <si>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</si>
  <si>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</si>
  <si>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</si>
  <si>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</si>
  <si>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</si>
  <si>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</si>
  <si>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</si>
  <si>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</si>
  <si>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</si>
  <si>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</si>
  <si>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</si>
  <si>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</si>
  <si>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</si>
  <si>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</si>
  <si>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</si>
  <si>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</si>
  <si>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</si>
  <si>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</si>
  <si>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</si>
  <si>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</si>
  <si>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</si>
  <si>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</si>
  <si>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</si>
  <si>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</si>
  <si>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</si>
  <si>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</si>
  <si>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</si>
  <si>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</si>
  <si>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</si>
  <si>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</si>
  <si>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</si>
  <si>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</si>
  <si>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</si>
  <si>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</si>
  <si>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</si>
  <si>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</si>
  <si>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</si>
  <si>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</si>
  <si>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</si>
  <si>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</si>
  <si>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</si>
  <si>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</si>
  <si>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</si>
  <si>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</si>
  <si>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</si>
  <si>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</si>
  <si>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</si>
  <si>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</si>
  <si>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</si>
  <si>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</si>
  <si>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</si>
  <si>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</si>
  <si>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</si>
  <si>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</si>
  <si>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</si>
  <si>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</si>
  <si>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</si>
  <si>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</si>
  <si>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</si>
  <si>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</si>
  <si>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</si>
  <si>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</si>
  <si>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</si>
  <si>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</si>
  <si>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</si>
  <si>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</si>
  <si>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</si>
  <si>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</si>
  <si>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</si>
  <si>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</si>
  <si>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</si>
  <si>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</si>
  <si>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</si>
  <si>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</si>
  <si>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</si>
  <si>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</si>
  <si>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</si>
  <si>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</si>
  <si>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</si>
  <si>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</si>
  <si>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</si>
  <si>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</si>
  <si>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</si>
  <si>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</si>
  <si>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</si>
  <si>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</si>
  <si>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</si>
  <si>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</si>
  <si>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</si>
  <si>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</si>
  <si>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</si>
  <si>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</si>
  <si>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</si>
  <si>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</si>
  <si>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</si>
  <si>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</si>
  <si>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</si>
  <si>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</si>
  <si>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</si>
  <si>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</si>
  <si>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</si>
  <si>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</si>
  <si>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</si>
  <si>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</si>
  <si>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</si>
  <si>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</si>
  <si>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</si>
  <si>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</si>
  <si>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</si>
  <si>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</si>
  <si>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</si>
  <si>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</si>
  <si>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</si>
  <si>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</si>
  <si>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</si>
  <si>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</si>
  <si>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</si>
  <si>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</si>
  <si>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</si>
  <si>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</si>
  <si>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</si>
  <si>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</si>
  <si>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</si>
  <si>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</si>
  <si>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</si>
  <si>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</si>
  <si>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</si>
  <si>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</si>
  <si>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</si>
  <si>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</si>
  <si>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</si>
  <si>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</si>
  <si>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</si>
  <si>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</si>
  <si>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</si>
  <si>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</si>
  <si>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</si>
  <si>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</si>
  <si>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</si>
  <si>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</si>
  <si>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</si>
  <si>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</si>
  <si>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</si>
  <si>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</si>
  <si>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</si>
  <si>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</si>
  <si>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</si>
  <si>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</si>
  <si>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</si>
  <si>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</si>
  <si>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</si>
  <si>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</si>
  <si>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</si>
  <si>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</si>
  <si>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</si>
  <si>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</si>
  <si>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</si>
  <si>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</si>
  <si>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</si>
  <si>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</si>
  <si>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</si>
  <si>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</si>
  <si>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</si>
  <si>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</si>
  <si>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</si>
  <si>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</si>
  <si>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</si>
  <si>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</si>
  <si>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</si>
  <si>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</si>
  <si>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</si>
  <si>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</si>
  <si>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</si>
  <si>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</si>
  <si>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</si>
  <si>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</si>
  <si>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</si>
  <si>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</si>
  <si>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</si>
  <si>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</si>
  <si>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</si>
  <si>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</si>
  <si>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</si>
  <si>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</si>
  <si>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</si>
  <si>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</si>
  <si>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</si>
  <si>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</si>
  <si>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</si>
  <si>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</si>
  <si>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</si>
  <si>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</si>
  <si>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</si>
  <si>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</si>
  <si>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</si>
  <si>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</si>
  <si>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</si>
  <si>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</si>
  <si>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</si>
  <si>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</si>
  <si>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</si>
  <si>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</si>
  <si>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</si>
  <si>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</si>
  <si>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</si>
  <si>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</si>
  <si>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</si>
  <si>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</si>
  <si>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</si>
  <si>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</si>
  <si>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</si>
  <si>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</si>
  <si>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</si>
  <si>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</si>
  <si>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</si>
  <si>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</si>
  <si>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</si>
  <si>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</si>
  <si>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</si>
  <si>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</si>
  <si>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</si>
  <si>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</si>
  <si>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</si>
  <si>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</si>
  <si>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</si>
  <si>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</si>
  <si>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</si>
  <si>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</si>
  <si>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</si>
  <si>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</si>
  <si>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</si>
  <si>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</si>
  <si>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</si>
  <si>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</si>
  <si>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</si>
  <si>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</si>
  <si>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</si>
  <si>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</si>
  <si>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</si>
  <si>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</si>
  <si>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</si>
  <si>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</si>
  <si>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</si>
  <si>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</si>
  <si>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</si>
  <si>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</si>
  <si>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</si>
  <si>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</si>
  <si>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</si>
  <si>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</si>
  <si>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</si>
  <si>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</si>
  <si>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</si>
  <si>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</si>
  <si>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</si>
  <si>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</si>
  <si>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</si>
  <si>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</si>
  <si>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</si>
  <si>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</si>
  <si>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</si>
  <si>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</si>
  <si>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</si>
  <si>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</si>
  <si>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</si>
  <si>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</si>
  <si>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</si>
  <si>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</si>
  <si>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</si>
  <si>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</si>
  <si>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</si>
  <si>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</si>
  <si>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</si>
  <si>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</si>
  <si>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</si>
  <si>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</si>
  <si>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</si>
  <si>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</si>
  <si>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</si>
  <si>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</si>
  <si>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</si>
  <si>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</si>
  <si>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</si>
  <si>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</si>
  <si>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</si>
  <si>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</si>
  <si>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</si>
  <si>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</si>
  <si>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</si>
  <si>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</si>
  <si>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</si>
  <si>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</si>
  <si>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</si>
  <si>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</si>
  <si>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</si>
  <si>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</si>
  <si>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</si>
  <si>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</si>
  <si>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</si>
  <si>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</si>
  <si>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</si>
  <si>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</si>
  <si>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</si>
  <si>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</si>
  <si>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</si>
  <si>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</si>
  <si>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</si>
  <si>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</si>
  <si>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</si>
  <si>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</si>
  <si>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</si>
  <si>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</si>
  <si>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</si>
  <si>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</si>
  <si>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</si>
  <si>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</si>
  <si>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</si>
  <si>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</si>
  <si>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</si>
  <si>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</si>
  <si>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</si>
  <si>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</si>
  <si>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</si>
  <si>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</si>
  <si>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</si>
  <si>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</si>
  <si>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</si>
  <si>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</si>
  <si>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</si>
  <si>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</si>
  <si>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</si>
  <si>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</si>
  <si>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</si>
  <si>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</si>
  <si>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</si>
  <si>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</si>
  <si>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</si>
  <si>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</si>
  <si>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</si>
  <si>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</si>
  <si>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</si>
  <si>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</si>
  <si>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</si>
  <si>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</si>
  <si>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</si>
  <si>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</si>
  <si>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</si>
  <si>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</si>
  <si>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</si>
  <si>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</si>
  <si>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</si>
  <si>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</si>
  <si>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</si>
  <si>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</si>
  <si>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</si>
  <si>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</si>
  <si>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</si>
  <si>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</si>
  <si>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</si>
  <si>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</si>
  <si>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</si>
  <si>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</si>
  <si>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</si>
  <si>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</si>
  <si>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</si>
  <si>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</si>
  <si>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</si>
  <si>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</si>
  <si>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</si>
  <si>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</si>
  <si>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</si>
  <si>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</si>
  <si>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</si>
  <si>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</si>
  <si>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</si>
  <si>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</si>
  <si>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</si>
  <si>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</si>
  <si>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</si>
  <si>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</si>
  <si>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</si>
  <si>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</si>
  <si>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</si>
  <si>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</si>
  <si>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</si>
  <si>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</si>
  <si>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</si>
  <si>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</si>
  <si>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</si>
  <si>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</si>
  <si>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</si>
  <si>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</si>
  <si>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</si>
  <si>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</si>
  <si>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</si>
  <si>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</si>
  <si>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</si>
  <si>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</si>
  <si>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</si>
  <si>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</si>
  <si>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</si>
  <si>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</si>
  <si>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</si>
  <si>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</si>
  <si>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</si>
  <si>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</si>
  <si>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</si>
  <si>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</si>
  <si>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</si>
  <si>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</si>
  <si>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</si>
  <si>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</si>
  <si>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</si>
  <si>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</si>
  <si>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</si>
  <si>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</si>
  <si>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</si>
  <si>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</si>
  <si>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</si>
  <si>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</si>
  <si>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</si>
  <si>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</si>
  <si>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</si>
  <si>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</si>
  <si>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</si>
  <si>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</si>
  <si>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</si>
  <si>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</si>
  <si>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</si>
  <si>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</si>
  <si>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</si>
  <si>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</si>
  <si>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</si>
  <si>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</si>
  <si>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</si>
  <si>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</si>
  <si>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</si>
  <si>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</si>
  <si>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</si>
  <si>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</si>
  <si>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</si>
  <si>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</si>
  <si>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</si>
  <si>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</si>
  <si>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</si>
  <si>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</si>
  <si>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</si>
  <si>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</si>
  <si>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</si>
  <si>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</si>
  <si>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</si>
  <si>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</si>
  <si>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</si>
  <si>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</si>
  <si>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</si>
  <si>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</si>
  <si>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</si>
  <si>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</si>
  <si>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</si>
  <si>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</si>
  <si>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</si>
  <si>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</si>
  <si>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</si>
  <si>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</si>
  <si>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</si>
  <si>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</si>
  <si>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</si>
  <si>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</si>
  <si>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</si>
  <si>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</si>
  <si>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</si>
  <si>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</si>
  <si>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</si>
  <si>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</si>
  <si>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</si>
  <si>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</si>
  <si>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</si>
  <si>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</si>
  <si>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</si>
  <si>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</si>
  <si>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</si>
  <si>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</si>
  <si>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</si>
  <si>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</si>
  <si>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</si>
  <si>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</si>
  <si>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</si>
  <si>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</si>
  <si>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</si>
  <si>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</si>
  <si>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</si>
  <si>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</si>
  <si>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</si>
  <si>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</si>
  <si>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</si>
  <si>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</si>
  <si>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</si>
  <si>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</si>
  <si>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</si>
  <si>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</si>
  <si>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</si>
  <si>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</si>
  <si>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</si>
  <si>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</si>
  <si>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</si>
  <si>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</si>
  <si>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</si>
  <si>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</si>
  <si>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</si>
  <si>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</si>
  <si>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</si>
  <si>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</si>
  <si>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</si>
  <si>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</si>
  <si>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</si>
  <si>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</si>
  <si>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</si>
  <si>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</si>
  <si>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</si>
  <si>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</si>
  <si>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</si>
  <si>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</si>
  <si>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</si>
  <si>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</si>
  <si>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</si>
  <si>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</si>
  <si>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</si>
  <si>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</si>
  <si>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</si>
  <si>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</si>
  <si>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</si>
  <si>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</si>
  <si>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</si>
  <si>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</si>
  <si>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</si>
  <si>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</si>
  <si>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</si>
  <si>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</si>
  <si>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</si>
  <si>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</si>
  <si>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</si>
  <si>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</si>
  <si>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</si>
  <si>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</si>
  <si>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</si>
  <si>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</si>
  <si>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</si>
  <si>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</si>
  <si>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</si>
  <si>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</si>
  <si>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</si>
  <si>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</si>
  <si>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</si>
  <si>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</si>
  <si>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</si>
  <si>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</si>
  <si>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</si>
  <si>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</si>
  <si>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</si>
  <si>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</si>
  <si>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</si>
  <si>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</si>
  <si>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</si>
  <si>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</si>
  <si>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</si>
  <si>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</si>
  <si>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</si>
  <si>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</si>
  <si>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</si>
  <si>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</si>
  <si>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</si>
  <si>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</si>
  <si>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</si>
  <si>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</si>
  <si>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</si>
  <si>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</si>
  <si>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</si>
  <si>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</si>
  <si>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</si>
  <si>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</si>
  <si>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</si>
  <si>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</si>
  <si>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</si>
  <si>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</si>
  <si>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</si>
  <si>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</si>
  <si>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</si>
  <si>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</si>
  <si>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</si>
  <si>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</si>
  <si>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</si>
  <si>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</si>
  <si>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</si>
  <si>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</si>
  <si>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</si>
  <si>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</si>
  <si>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</si>
  <si>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</si>
  <si>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</si>
  <si>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</si>
  <si>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</si>
  <si>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</si>
  <si>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</si>
  <si>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</si>
  <si>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</si>
  <si>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</si>
  <si>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</si>
  <si>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</si>
  <si>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</si>
  <si>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</si>
  <si>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</si>
  <si>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</si>
  <si>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</si>
  <si>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</si>
  <si>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</si>
  <si>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</si>
  <si>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</si>
  <si>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</si>
  <si>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</si>
  <si>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</si>
  <si>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</si>
  <si>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</si>
  <si>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</si>
  <si>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</si>
  <si>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</si>
  <si>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</si>
  <si>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</si>
  <si>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</si>
  <si>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</si>
  <si>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</si>
  <si>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</si>
  <si>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</si>
  <si>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</si>
  <si>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</si>
  <si>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</si>
  <si>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</si>
  <si>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</si>
  <si>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</si>
  <si>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</si>
  <si>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</si>
  <si>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</si>
  <si>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</si>
  <si>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</si>
  <si>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</si>
  <si>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</si>
  <si>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</si>
  <si>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</si>
  <si>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</si>
  <si>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</si>
  <si>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</si>
  <si>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</si>
  <si>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</si>
  <si>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</si>
  <si>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</si>
  <si>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</si>
  <si>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</si>
  <si>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</si>
  <si>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</si>
  <si>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</si>
  <si>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</si>
  <si>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</si>
  <si>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</si>
  <si>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</si>
  <si>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</si>
  <si>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</si>
  <si>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</si>
  <si>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</si>
  <si>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</si>
  <si>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</si>
  <si>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</si>
  <si>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</si>
  <si>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</si>
  <si>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</si>
  <si>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</si>
  <si>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</si>
  <si>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</si>
  <si>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</si>
  <si>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</si>
  <si>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</si>
  <si>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</si>
  <si>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</si>
  <si>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</si>
  <si>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</si>
  <si>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</si>
  <si>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</si>
  <si>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</si>
  <si>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</si>
  <si>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</si>
  <si>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</si>
  <si>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</si>
  <si>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</si>
  <si>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</si>
  <si>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</si>
  <si>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</si>
  <si>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</si>
  <si>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</si>
  <si>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</si>
  <si>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</si>
  <si>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</si>
  <si>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</si>
  <si>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</si>
  <si>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</si>
  <si>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</si>
  <si>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</si>
  <si>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</si>
  <si>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</si>
  <si>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</si>
  <si>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</si>
  <si>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</si>
  <si>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</si>
  <si>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</si>
  <si>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</si>
  <si>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</si>
  <si>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</si>
  <si>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</si>
  <si>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</si>
  <si>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</si>
  <si>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</si>
  <si>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</si>
  <si>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</si>
  <si>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</si>
  <si>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</si>
  <si>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</si>
  <si>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</si>
  <si>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</si>
  <si>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</si>
  <si>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</si>
  <si>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</si>
  <si>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</si>
  <si>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</si>
  <si>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</si>
  <si>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</si>
  <si>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</si>
  <si>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</si>
  <si>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</si>
  <si>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</si>
  <si>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</si>
  <si>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</si>
  <si>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</si>
  <si>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</si>
  <si>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</si>
  <si>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</si>
  <si>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</si>
  <si>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</si>
  <si>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</si>
  <si>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</si>
  <si>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</si>
  <si>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</si>
  <si>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</si>
  <si>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</si>
  <si>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</si>
  <si>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</si>
  <si>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</si>
  <si>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</si>
  <si>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</si>
  <si>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</si>
  <si>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</si>
  <si>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</si>
  <si>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</si>
  <si>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</si>
  <si>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</si>
  <si>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</si>
  <si>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</si>
  <si>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</si>
  <si>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</si>
  <si>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</si>
  <si>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</si>
  <si>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</si>
  <si>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</si>
  <si>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</si>
  <si>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</si>
  <si>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</si>
  <si>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</si>
  <si>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</si>
  <si>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</si>
  <si>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</si>
  <si>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</si>
  <si>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</si>
  <si>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</si>
  <si>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</si>
  <si>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</si>
  <si>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</si>
  <si>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</si>
  <si>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</si>
  <si>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</si>
  <si>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</si>
  <si>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</si>
  <si>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</si>
  <si>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</si>
  <si>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</si>
  <si>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</si>
  <si>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</si>
  <si>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</si>
  <si>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</si>
  <si>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</si>
  <si>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</si>
  <si>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</si>
  <si>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</si>
  <si>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</si>
  <si>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</si>
  <si>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</si>
  <si>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</si>
  <si>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</si>
  <si>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</si>
  <si>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</si>
  <si>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</si>
  <si>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</si>
  <si>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</si>
  <si>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</si>
  <si>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</si>
  <si>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</si>
  <si>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</si>
  <si>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</si>
  <si>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</si>
  <si>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</si>
  <si>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</si>
  <si>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</si>
  <si>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</si>
  <si>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</si>
  <si>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</si>
  <si>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</si>
  <si>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</si>
  <si>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</si>
  <si>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</si>
  <si>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</si>
  <si>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</si>
  <si>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</si>
  <si>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</si>
  <si>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</si>
  <si>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</si>
  <si>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</si>
  <si>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</si>
  <si>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</si>
  <si>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</si>
  <si>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</si>
  <si>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</si>
  <si>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</si>
  <si>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</si>
  <si>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</si>
  <si>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</si>
  <si>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</si>
  <si>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</si>
  <si>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</si>
  <si>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</si>
  <si>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</si>
  <si>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</si>
  <si>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</si>
  <si>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</si>
  <si>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</si>
  <si>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</si>
  <si>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</si>
  <si>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</si>
  <si>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</si>
  <si>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</si>
  <si>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</si>
  <si>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</si>
  <si>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</si>
  <si>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</si>
  <si>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</si>
  <si>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</si>
  <si>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</si>
  <si>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</si>
  <si>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</si>
  <si>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</si>
  <si>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</si>
  <si>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</si>
  <si>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</si>
  <si>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</si>
  <si>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</si>
  <si>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</si>
  <si>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</si>
  <si>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</si>
  <si>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</si>
  <si>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</si>
  <si>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</si>
  <si>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</si>
  <si>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</si>
  <si>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</si>
  <si>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</si>
  <si>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</si>
  <si>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</si>
  <si>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</si>
  <si>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</si>
  <si>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</si>
  <si>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</si>
  <si>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</si>
  <si>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</si>
  <si>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</si>
  <si>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</si>
  <si>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</si>
  <si>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</si>
  <si>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</si>
  <si>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</si>
  <si>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</si>
  <si>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</si>
  <si>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</si>
  <si>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</si>
  <si>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</si>
  <si>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</si>
  <si>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</si>
  <si>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</si>
  <si>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</si>
  <si>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</si>
  <si>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</si>
  <si>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</si>
  <si>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</si>
  <si>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</si>
  <si>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</si>
  <si>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</si>
  <si>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</si>
  <si>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</si>
  <si>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</si>
  <si>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</si>
  <si>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</si>
  <si>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</si>
  <si>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</si>
  <si>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</si>
  <si>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</si>
  <si>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</si>
  <si>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</si>
  <si>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</si>
  <si>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</si>
  <si>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</si>
  <si>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</si>
  <si>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</si>
  <si>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</si>
  <si>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</si>
  <si>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</si>
  <si>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</si>
  <si>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</si>
  <si>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</si>
  <si>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</si>
  <si>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</si>
  <si>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</si>
  <si>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</si>
  <si>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</si>
  <si>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</si>
  <si>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</si>
  <si>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</si>
  <si>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</si>
  <si>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</si>
  <si>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</si>
  <si>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</si>
  <si>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</si>
  <si>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</si>
  <si>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</si>
  <si>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</si>
  <si>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</si>
  <si>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</si>
  <si>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</si>
  <si>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</si>
  <si>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</si>
  <si>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</si>
  <si>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</si>
  <si>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</si>
  <si>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</si>
  <si>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</si>
  <si>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</si>
  <si>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</si>
  <si>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</si>
  <si>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</si>
  <si>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</si>
  <si>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</si>
  <si>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</si>
  <si>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</si>
  <si>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</si>
  <si>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</si>
  <si>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</si>
  <si>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</si>
  <si>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</si>
  <si>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</si>
  <si>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</si>
  <si>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</si>
  <si>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</si>
  <si>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</si>
  <si>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</si>
  <si>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</si>
  <si>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</si>
  <si>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</si>
  <si>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</si>
  <si>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</si>
  <si>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</si>
  <si>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</si>
  <si>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</si>
  <si>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</si>
  <si>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</si>
  <si>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</si>
  <si>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</si>
  <si>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</si>
  <si>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</si>
  <si>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</si>
  <si>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</si>
  <si>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</si>
  <si>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</si>
  <si>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</si>
  <si>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</si>
  <si>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</si>
  <si>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</si>
  <si>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</si>
  <si>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</si>
  <si>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</si>
  <si>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</si>
  <si>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</si>
  <si>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</si>
  <si>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</si>
  <si>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</si>
  <si>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</si>
  <si>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</si>
  <si>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</si>
  <si>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</si>
  <si>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</si>
  <si>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</si>
  <si>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</si>
  <si>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</si>
  <si>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</si>
  <si>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</si>
  <si>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</si>
  <si>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</si>
  <si>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</si>
  <si>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</si>
  <si>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</si>
  <si>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</si>
  <si>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</si>
  <si>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</si>
  <si>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</si>
  <si>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</si>
  <si>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</si>
  <si>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</si>
  <si>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</si>
  <si>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</si>
  <si>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</si>
  <si>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</si>
  <si>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</si>
  <si>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</si>
  <si>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</si>
  <si>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</si>
  <si>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</si>
  <si>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</si>
  <si>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</si>
  <si>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</si>
  <si>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</si>
  <si>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</si>
  <si>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</si>
  <si>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</si>
  <si>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</si>
  <si>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</si>
  <si>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</si>
  <si>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</si>
  <si>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</si>
  <si>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</si>
  <si>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</si>
  <si>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</si>
  <si>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</si>
  <si>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</si>
  <si>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</si>
  <si>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</si>
  <si>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</si>
  <si>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</si>
  <si>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</si>
  <si>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</si>
  <si>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</si>
  <si>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</si>
  <si>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</si>
  <si>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</si>
  <si>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</si>
  <si>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</si>
  <si>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</si>
  <si>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</si>
  <si>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</si>
  <si>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</si>
  <si>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</si>
  <si>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</si>
  <si>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</si>
  <si>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</si>
  <si>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</si>
  <si>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</si>
  <si>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</si>
  <si>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</si>
  <si>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</si>
  <si>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</si>
  <si>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</si>
  <si>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</si>
  <si>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</si>
  <si>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</si>
  <si>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</si>
  <si>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</si>
  <si>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</si>
  <si>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</si>
  <si>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</si>
  <si>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</si>
  <si>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</si>
  <si>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</si>
  <si>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</si>
  <si>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</si>
  <si>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</si>
  <si>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</si>
  <si>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</si>
  <si>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</si>
  <si>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</si>
  <si>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</si>
  <si>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</si>
  <si>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</si>
  <si>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</si>
  <si>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</si>
  <si>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</si>
  <si>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</si>
  <si>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</si>
  <si>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</si>
  <si>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</si>
  <si>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</si>
  <si>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</si>
  <si>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</si>
  <si>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</si>
  <si>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</si>
  <si>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</si>
  <si>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</si>
  <si>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</si>
  <si>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</si>
  <si>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</si>
  <si>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</si>
  <si>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</si>
  <si>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</si>
  <si>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</si>
  <si>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</si>
  <si>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</si>
  <si>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</si>
  <si>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</si>
  <si>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</si>
  <si>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</si>
  <si>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</si>
  <si>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</si>
  <si>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</si>
  <si>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</si>
  <si>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</si>
  <si>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</si>
  <si>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</si>
  <si>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</si>
  <si>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</si>
  <si>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</si>
  <si>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</si>
  <si>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</si>
  <si>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</si>
  <si>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</si>
  <si>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</si>
  <si>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</si>
  <si>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</si>
  <si>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</si>
  <si>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</si>
  <si>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</si>
  <si>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</si>
  <si>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</si>
  <si>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</si>
  <si>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</si>
  <si>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</si>
  <si>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</si>
  <si>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</si>
  <si>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</si>
  <si>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</si>
  <si>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</si>
  <si>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</si>
  <si>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</si>
  <si>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</si>
  <si>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</si>
  <si>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</si>
  <si>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</si>
  <si>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</si>
  <si>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</si>
  <si>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</si>
  <si>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</si>
  <si>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</si>
  <si>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</si>
  <si>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</si>
  <si>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</si>
  <si>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</si>
  <si>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</si>
  <si>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</si>
  <si>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</si>
  <si>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</si>
  <si>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</si>
  <si>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</si>
  <si>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</si>
  <si>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</si>
  <si>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</si>
  <si>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</si>
  <si>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</si>
  <si>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</si>
  <si>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</si>
  <si>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</si>
  <si>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</si>
  <si>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</si>
  <si>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</si>
  <si>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</si>
  <si>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</si>
  <si>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</si>
  <si>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</si>
  <si>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</si>
  <si>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</si>
  <si>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</si>
  <si>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</si>
  <si>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</si>
  <si>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</si>
  <si>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</si>
  <si>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</si>
  <si>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</si>
  <si>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</si>
  <si>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</si>
  <si>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</si>
  <si>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</si>
  <si>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</si>
  <si>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</si>
  <si>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</si>
  <si>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</si>
  <si>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</si>
  <si>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</si>
  <si>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</si>
  <si>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</si>
  <si>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</si>
  <si>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</si>
  <si>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</si>
  <si>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</si>
  <si>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</si>
  <si>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</si>
  <si>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</si>
  <si>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</si>
  <si>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</si>
  <si>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</si>
  <si>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</si>
  <si>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</si>
  <si>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</si>
  <si>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</si>
  <si>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</si>
  <si>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</si>
  <si>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</si>
  <si>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</si>
  <si>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</si>
  <si>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</si>
  <si>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</si>
  <si>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</si>
  <si>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</si>
  <si>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</si>
  <si>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</si>
  <si>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</si>
  <si>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</si>
  <si>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</si>
  <si>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</si>
  <si>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</si>
  <si>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</si>
  <si>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</si>
  <si>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</si>
  <si>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</si>
  <si>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</si>
  <si>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</si>
  <si>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</si>
  <si>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</si>
  <si>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</si>
  <si>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</si>
  <si>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</si>
  <si>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</si>
  <si>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</si>
  <si>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</si>
  <si>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</si>
  <si>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</si>
  <si>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</si>
  <si>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</si>
  <si>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</si>
  <si>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</si>
  <si>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</si>
  <si>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</si>
  <si>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</si>
  <si>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</si>
  <si>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</si>
  <si>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</si>
  <si>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</si>
  <si>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</si>
  <si>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</si>
  <si>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</si>
  <si>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</si>
  <si>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</si>
  <si>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</si>
  <si>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</si>
  <si>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</si>
  <si>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</si>
  <si>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</si>
  <si>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</si>
  <si>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</si>
  <si>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</si>
  <si>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</si>
  <si>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</si>
  <si>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</si>
  <si>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</si>
  <si>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</si>
  <si>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</si>
  <si>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</si>
  <si>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</si>
  <si>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</si>
  <si>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</si>
  <si>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</si>
  <si>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</si>
  <si>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</si>
  <si>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</si>
  <si>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</si>
  <si>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</si>
  <si>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</si>
  <si>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</si>
  <si>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</si>
  <si>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</si>
  <si>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</si>
  <si>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</si>
  <si>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</si>
  <si>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</si>
  <si>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</si>
  <si>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</si>
  <si>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</si>
  <si>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</si>
  <si>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</si>
  <si>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</si>
  <si>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</si>
  <si>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</si>
  <si>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</si>
  <si>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</si>
  <si>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</si>
  <si>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</si>
  <si>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</si>
  <si>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</si>
  <si>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</si>
  <si>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</si>
  <si>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</si>
  <si>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</si>
  <si>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</si>
  <si>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</si>
  <si>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</si>
  <si>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</si>
  <si>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</si>
  <si>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</si>
  <si>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</si>
  <si>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</si>
  <si>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</si>
  <si>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</si>
  <si>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</si>
  <si>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</si>
  <si>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</si>
  <si>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</si>
  <si>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</si>
  <si>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</si>
  <si>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</si>
  <si>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</si>
  <si>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</si>
  <si>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</si>
  <si>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</si>
  <si>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</si>
  <si>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</si>
  <si>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</si>
  <si>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</si>
  <si>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</si>
  <si>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</si>
  <si>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</si>
  <si>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</si>
  <si>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</si>
  <si>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</si>
  <si>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</si>
  <si>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</si>
  <si>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</si>
  <si>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</si>
  <si>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</si>
  <si>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</si>
  <si>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</si>
  <si>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</si>
  <si>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</si>
  <si>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</si>
  <si>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</si>
  <si>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</si>
  <si>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</si>
  <si>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</si>
  <si>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</si>
  <si>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</si>
  <si>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</si>
  <si>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</si>
  <si>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</si>
  <si>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</si>
  <si>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</si>
  <si>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</si>
  <si>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</si>
  <si>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</si>
  <si>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</si>
  <si>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</si>
  <si>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</si>
  <si>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</si>
  <si>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</si>
  <si>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</si>
  <si>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</si>
  <si>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</si>
  <si>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</si>
  <si>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</si>
  <si>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</si>
  <si>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</si>
  <si>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</si>
  <si>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</si>
  <si>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</si>
  <si>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</si>
  <si>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</si>
  <si>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</si>
  <si>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</si>
  <si>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</si>
  <si>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</si>
  <si>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</si>
  <si>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</si>
  <si>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</si>
  <si>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</si>
  <si>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</si>
  <si>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</si>
  <si>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</si>
  <si>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</si>
  <si>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</si>
  <si>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</si>
  <si>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</si>
  <si>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</si>
  <si>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</si>
  <si>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</si>
  <si>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</si>
  <si>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</si>
  <si>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</si>
  <si>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</si>
  <si>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</si>
  <si>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</si>
  <si>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</si>
  <si>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</si>
  <si>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</si>
  <si>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</si>
  <si>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</si>
  <si>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</si>
  <si>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</si>
  <si>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</si>
  <si>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</si>
  <si>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</si>
  <si>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</si>
  <si>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</si>
  <si>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</si>
  <si>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</si>
  <si>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</si>
  <si>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</si>
  <si>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</si>
  <si>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</si>
  <si>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</si>
  <si>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</si>
  <si>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</si>
  <si>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</si>
  <si>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</si>
  <si>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</si>
  <si>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</si>
  <si>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</si>
  <si>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</si>
  <si>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</si>
  <si>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</si>
  <si>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</si>
  <si>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</si>
  <si>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</si>
  <si>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</si>
  <si>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</si>
  <si>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</si>
  <si>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</si>
  <si>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</si>
  <si>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</si>
  <si>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</si>
  <si>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</si>
  <si>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</si>
  <si>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</si>
  <si>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</si>
  <si>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</si>
  <si>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</si>
  <si>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</si>
  <si>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</si>
  <si>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</si>
  <si>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</si>
  <si>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</si>
  <si>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</si>
  <si>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</si>
  <si>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</si>
  <si>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</si>
  <si>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</si>
  <si>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</si>
  <si>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</si>
  <si>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</si>
  <si>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</si>
  <si>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</si>
  <si>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</si>
  <si>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</si>
  <si>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</si>
  <si>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</si>
  <si>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</si>
  <si>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</si>
  <si>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</si>
  <si>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</si>
  <si>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</si>
  <si>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</si>
  <si>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</si>
  <si>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</si>
  <si>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</si>
  <si>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</si>
  <si>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</si>
  <si>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</si>
  <si>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</si>
  <si>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</si>
  <si>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</si>
  <si>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</si>
  <si>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</si>
  <si>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</si>
  <si>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</si>
  <si>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</si>
  <si>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</si>
  <si>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</si>
  <si>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</si>
  <si>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</si>
  <si>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</si>
  <si>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</si>
  <si>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</si>
  <si>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</si>
  <si>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</si>
  <si>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</si>
  <si>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</si>
  <si>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</si>
  <si>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</si>
  <si>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</si>
  <si>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</si>
  <si>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</si>
  <si>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</si>
  <si>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</si>
  <si>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</si>
  <si>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</si>
  <si>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</si>
  <si>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</si>
  <si>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</si>
  <si>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</si>
  <si>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</si>
  <si>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</si>
  <si>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</si>
  <si>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</si>
  <si>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</si>
  <si>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</si>
  <si>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</si>
  <si>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</si>
  <si>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</si>
  <si>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</si>
  <si>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</si>
  <si>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</si>
  <si>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</si>
  <si>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</si>
  <si>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</si>
  <si>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</si>
  <si>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</si>
  <si>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</si>
  <si>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</si>
  <si>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</si>
  <si>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</si>
  <si>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</si>
  <si>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</si>
  <si>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</si>
  <si>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</si>
  <si>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</si>
  <si>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</si>
  <si>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</si>
  <si>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</si>
  <si>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</si>
  <si>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</si>
  <si>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</si>
  <si>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</si>
  <si>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</si>
  <si>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</si>
  <si>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</si>
  <si>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</si>
  <si>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</si>
  <si>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</si>
  <si>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</si>
  <si>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</si>
  <si>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</si>
  <si>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</si>
  <si>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</si>
  <si>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</si>
  <si>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</si>
  <si>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</si>
  <si>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</si>
  <si>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</si>
  <si>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</si>
  <si>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</si>
  <si>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</si>
  <si>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</si>
  <si>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</si>
  <si>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</si>
  <si>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</si>
  <si>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</si>
  <si>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</si>
  <si>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</si>
  <si>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</si>
  <si>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</si>
  <si>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</si>
  <si>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</si>
  <si>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</si>
  <si>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</si>
  <si>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</si>
  <si>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</si>
  <si>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</si>
  <si>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</si>
  <si>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</si>
  <si>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</si>
  <si>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</si>
  <si>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</si>
  <si>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</si>
  <si>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</si>
  <si>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</si>
  <si>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</si>
  <si>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</si>
  <si>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</si>
  <si>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</si>
  <si>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</si>
  <si>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</si>
  <si>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</si>
  <si>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</si>
  <si>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</si>
  <si>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</si>
  <si>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</si>
  <si>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</si>
  <si>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</si>
  <si>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</si>
  <si>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</si>
  <si>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</si>
  <si>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</si>
  <si>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</si>
  <si>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</si>
  <si>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</si>
  <si>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</si>
  <si>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</si>
  <si>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</si>
  <si>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</si>
  <si>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</si>
  <si>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</si>
  <si>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</si>
  <si>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</si>
  <si>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</si>
  <si>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</si>
  <si>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</si>
  <si>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</si>
  <si>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</si>
  <si>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</si>
  <si>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</si>
  <si>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</si>
  <si>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</si>
  <si>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</si>
  <si>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</si>
  <si>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</si>
  <si>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</si>
  <si>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</si>
  <si>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</si>
  <si>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</si>
  <si>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</si>
  <si>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</si>
  <si>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</si>
  <si>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</si>
  <si>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</si>
  <si>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</si>
  <si>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</si>
  <si>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</si>
  <si>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</si>
  <si>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</si>
  <si>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</si>
  <si>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</si>
  <si>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</si>
  <si>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</si>
  <si>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</si>
  <si>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</si>
  <si>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</si>
  <si>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</si>
  <si>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</si>
  <si>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</si>
  <si>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</si>
  <si>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</si>
  <si>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</si>
  <si>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</si>
  <si>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</si>
  <si>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</si>
  <si>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</si>
  <si>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</si>
  <si>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</si>
  <si>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</si>
  <si>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</si>
  <si>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</si>
  <si>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</si>
  <si>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</si>
  <si>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</si>
  <si>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</si>
  <si>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</si>
  <si>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</si>
  <si>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</si>
  <si>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</si>
  <si>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</si>
  <si>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</si>
  <si>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</si>
  <si>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</si>
  <si>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</si>
  <si>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</si>
  <si>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</si>
  <si>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</si>
  <si>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</si>
  <si>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</si>
  <si>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</si>
  <si>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</si>
  <si>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</si>
  <si>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</si>
  <si>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</si>
  <si>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</si>
  <si>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</si>
  <si>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</si>
  <si>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</si>
  <si>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</si>
  <si>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</si>
  <si>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</si>
  <si>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</si>
  <si>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</si>
  <si>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</si>
  <si>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</si>
  <si>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</si>
  <si>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</si>
  <si>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</si>
  <si>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</si>
  <si>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</si>
  <si>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</si>
  <si>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</si>
  <si>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</si>
  <si>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</si>
  <si>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</si>
  <si>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</si>
  <si>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</si>
  <si>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</si>
  <si>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</si>
  <si>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</si>
  <si>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</si>
  <si>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</si>
  <si>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</si>
  <si>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</si>
  <si>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</si>
  <si>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</si>
  <si>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</si>
  <si>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</si>
  <si>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</si>
  <si>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</si>
  <si>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</si>
  <si>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</si>
  <si>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</si>
  <si>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</si>
  <si>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</si>
  <si>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</si>
  <si>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</si>
  <si>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</si>
  <si>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</si>
  <si>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</si>
  <si>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</si>
  <si>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</si>
  <si>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</si>
  <si>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</si>
  <si>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</si>
  <si>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</si>
  <si>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</si>
  <si>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</si>
  <si>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</si>
  <si>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</si>
  <si>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</si>
  <si>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</si>
  <si>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</si>
  <si>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</si>
  <si>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</si>
  <si>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</si>
  <si>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</si>
  <si>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</si>
  <si>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</si>
  <si>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</si>
  <si>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</si>
  <si>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</si>
  <si>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</si>
  <si>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</si>
  <si>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</si>
  <si>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</si>
  <si>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</si>
  <si>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</si>
  <si>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</si>
  <si>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</si>
  <si>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</si>
  <si>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</si>
  <si>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</si>
  <si>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</si>
  <si>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</si>
  <si>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</si>
  <si>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</si>
  <si>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</si>
  <si>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</si>
  <si>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</si>
  <si>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</si>
  <si>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</si>
  <si>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</si>
  <si>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</si>
  <si>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</si>
  <si>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</si>
  <si>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</si>
  <si>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</si>
  <si>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</si>
  <si>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</si>
  <si>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</si>
  <si>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</si>
  <si>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</si>
  <si>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</si>
  <si>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</si>
  <si>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</si>
  <si>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</si>
  <si>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</si>
  <si>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</si>
  <si>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</si>
  <si>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</si>
  <si>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</si>
  <si>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</si>
  <si>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</si>
  <si>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</si>
  <si>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</si>
  <si>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</si>
  <si>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</si>
  <si>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</si>
  <si>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</si>
  <si>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</si>
  <si>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</si>
  <si>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</si>
  <si>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</si>
  <si>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</si>
  <si>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</si>
  <si>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</si>
  <si>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</si>
  <si>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</si>
  <si>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</si>
  <si>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</si>
  <si>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</si>
  <si>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</si>
  <si>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</si>
  <si>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</si>
  <si>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</si>
  <si>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</si>
  <si>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</si>
  <si>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</si>
  <si>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</si>
  <si>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</si>
  <si>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</si>
  <si>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</si>
  <si>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</si>
  <si>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</si>
  <si>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</si>
  <si>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</si>
  <si>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</si>
  <si>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</si>
  <si>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</si>
  <si>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</si>
  <si>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</si>
  <si>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</si>
  <si>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</si>
  <si>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</si>
  <si>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</si>
  <si>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</si>
  <si>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</si>
  <si>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</si>
  <si>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</si>
  <si>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</si>
  <si>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</si>
  <si>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</si>
  <si>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</si>
  <si>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</si>
  <si>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</si>
  <si>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</si>
  <si>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</si>
  <si>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</si>
  <si>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</si>
  <si>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</si>
  <si>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</si>
  <si>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</si>
  <si>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</si>
  <si>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</si>
  <si>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</si>
  <si>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</si>
  <si>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</si>
  <si>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</si>
  <si>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</si>
  <si>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</si>
  <si>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</si>
  <si>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</si>
  <si>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</si>
  <si>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</si>
  <si>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</si>
  <si>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</si>
  <si>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</si>
  <si>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</si>
  <si>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</si>
  <si>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</si>
  <si>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</si>
  <si>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</si>
  <si>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</si>
  <si>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</si>
  <si>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</si>
  <si>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</si>
  <si>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</si>
  <si>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</si>
  <si>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</si>
  <si>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</si>
  <si>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</si>
  <si>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</si>
  <si>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</si>
  <si>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</si>
  <si>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</si>
  <si>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</si>
  <si>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</si>
  <si>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</si>
  <si>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</si>
  <si>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</si>
  <si>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</si>
  <si>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</si>
  <si>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</si>
  <si>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</si>
  <si>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</si>
  <si>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</si>
  <si>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</si>
  <si>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</si>
  <si>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</si>
  <si>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</si>
  <si>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</si>
  <si>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</si>
  <si>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</si>
  <si>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</si>
  <si>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</si>
  <si>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</si>
  <si>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</si>
  <si>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</si>
  <si>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</si>
  <si>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</si>
  <si>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</si>
  <si>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</si>
  <si>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</si>
  <si>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</si>
  <si>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</si>
  <si>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</si>
  <si>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</si>
  <si>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</si>
  <si>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</si>
  <si>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</si>
  <si>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</si>
  <si>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</si>
  <si>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</si>
  <si>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</si>
  <si>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</si>
  <si>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</si>
  <si>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</si>
  <si>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</si>
  <si>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</si>
  <si>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</si>
  <si>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</si>
  <si>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</si>
  <si>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</si>
  <si>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</si>
  <si>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</si>
  <si>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</si>
  <si>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</si>
  <si>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</si>
  <si>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</si>
  <si>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</si>
  <si>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</si>
  <si>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</si>
  <si>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</si>
  <si>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</si>
  <si>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</si>
  <si>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</si>
  <si>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</si>
  <si>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</si>
  <si>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</si>
  <si>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</si>
  <si>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</si>
  <si>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</si>
  <si>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</si>
  <si>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</si>
  <si>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</si>
  <si>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</si>
  <si>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</si>
  <si>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</si>
  <si>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</si>
  <si>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</si>
  <si>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</si>
  <si>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</si>
  <si>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</si>
  <si>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</si>
  <si>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</si>
  <si>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</si>
  <si>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</si>
  <si>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</si>
  <si>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</si>
  <si>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</si>
  <si>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</si>
  <si>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</si>
  <si>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</si>
  <si>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</si>
  <si>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</si>
  <si>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</si>
  <si>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</si>
  <si>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</si>
  <si>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</si>
  <si>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</si>
  <si>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</si>
  <si>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</si>
  <si>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</si>
  <si>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</si>
  <si>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</si>
  <si>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</si>
  <si>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</si>
  <si>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</si>
  <si>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</si>
  <si>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</si>
  <si>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</si>
  <si>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</si>
  <si>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</si>
  <si>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</si>
  <si>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</si>
  <si>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</si>
  <si>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</si>
  <si>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</si>
  <si>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</si>
  <si>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</si>
  <si>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</si>
  <si>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</si>
  <si>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</si>
  <si>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</si>
  <si>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</si>
  <si>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</si>
  <si>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</si>
  <si>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</si>
  <si>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</si>
  <si>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</si>
  <si>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</si>
  <si>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</si>
  <si>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</si>
  <si>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</si>
  <si>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</si>
  <si>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</si>
  <si>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</si>
  <si>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</si>
  <si>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</si>
  <si>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</si>
  <si>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</si>
  <si>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</si>
  <si>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</si>
  <si>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</si>
  <si>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</si>
  <si>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</si>
  <si>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</si>
  <si>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</si>
  <si>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</si>
  <si>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</si>
  <si>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</si>
  <si>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</si>
  <si>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</si>
  <si>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</si>
  <si>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</si>
  <si>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</si>
  <si>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</si>
  <si>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</si>
  <si>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</si>
  <si>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</si>
  <si>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</si>
  <si>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</si>
  <si>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</si>
  <si>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</si>
  <si>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</si>
  <si>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</si>
  <si>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</si>
  <si>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</si>
  <si>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</si>
  <si>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</si>
  <si>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</si>
  <si>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</si>
  <si>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</si>
  <si>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</si>
  <si>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</si>
  <si>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</si>
  <si>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</si>
  <si>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</si>
  <si>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</si>
  <si>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</si>
  <si>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</si>
  <si>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</si>
  <si>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</si>
  <si>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</si>
  <si>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</si>
  <si>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</si>
  <si>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</si>
  <si>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</si>
  <si>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</si>
  <si>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</si>
  <si>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</si>
  <si>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</si>
  <si>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</si>
  <si>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</si>
  <si>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</si>
  <si>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</si>
  <si>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</si>
  <si>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</si>
  <si>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</si>
  <si>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</si>
  <si>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</si>
  <si>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</si>
  <si>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</si>
  <si>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</si>
  <si>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</si>
  <si>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</si>
  <si>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</si>
  <si>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</si>
  <si>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</si>
  <si>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</si>
  <si>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</si>
  <si>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</si>
  <si>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</si>
  <si>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</si>
  <si>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</si>
  <si>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</si>
  <si>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</si>
  <si>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</si>
  <si>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</si>
  <si>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</si>
  <si>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</si>
  <si>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</si>
  <si>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</si>
  <si>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</si>
  <si>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</si>
  <si>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</si>
  <si>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</si>
  <si>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</si>
  <si>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</si>
  <si>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</si>
  <si>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</si>
  <si>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</si>
  <si>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</si>
  <si>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</si>
  <si>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</si>
  <si>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</si>
  <si>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</si>
  <si>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</si>
  <si>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</si>
  <si>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</si>
  <si>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</si>
  <si>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</si>
  <si>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</si>
  <si>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</si>
  <si>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</si>
  <si>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</si>
  <si>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</si>
  <si>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</si>
  <si>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</si>
  <si>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</si>
  <si>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</si>
  <si>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</si>
  <si>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</si>
  <si>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</si>
  <si>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</si>
  <si>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</si>
  <si>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</si>
  <si>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</si>
  <si>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</si>
  <si>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</si>
  <si>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</si>
  <si>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</si>
  <si>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</si>
  <si>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</si>
  <si>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</si>
  <si>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</si>
  <si>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</si>
  <si>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</si>
  <si>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</si>
  <si>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</si>
  <si>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</si>
  <si>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</si>
  <si>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</si>
  <si>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</si>
  <si>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</si>
  <si>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</si>
  <si>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</si>
  <si>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</si>
  <si>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</si>
  <si>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</si>
  <si>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</si>
  <si>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</si>
  <si>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</si>
  <si>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</si>
  <si>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</si>
  <si>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</si>
  <si>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</si>
  <si>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</si>
  <si>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</si>
  <si>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</si>
  <si>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</si>
  <si>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</si>
  <si>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</si>
  <si>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</si>
  <si>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</si>
  <si>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</si>
  <si>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</si>
  <si>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</si>
  <si>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</si>
  <si>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</si>
  <si>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</si>
  <si>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</si>
  <si>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</si>
  <si>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</si>
  <si>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</si>
  <si>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</si>
  <si>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</si>
  <si>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</si>
  <si>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</si>
  <si>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</si>
  <si>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</si>
  <si>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</si>
  <si>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</si>
  <si>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</si>
  <si>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</si>
  <si>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</si>
  <si>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</si>
  <si>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</si>
  <si>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</si>
  <si>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</si>
  <si>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</si>
  <si>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</si>
  <si>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</si>
  <si>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</si>
  <si>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</si>
  <si>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</si>
  <si>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</si>
  <si>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</si>
  <si>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</si>
  <si>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</si>
  <si>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</si>
  <si>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</si>
  <si>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</si>
  <si>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</si>
  <si>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</si>
  <si>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</si>
  <si>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</si>
  <si>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</si>
  <si>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</si>
  <si>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</si>
  <si>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</si>
  <si>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</si>
  <si>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</si>
  <si>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</si>
  <si>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</si>
  <si>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</si>
  <si>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</si>
  <si>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</si>
  <si>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</si>
  <si>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</si>
  <si>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</si>
  <si>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</si>
  <si>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</si>
  <si>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</si>
  <si>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</si>
  <si>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</si>
  <si>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</si>
  <si>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</si>
  <si>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</si>
  <si>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</si>
  <si>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</si>
  <si>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</si>
  <si>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</si>
  <si>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</si>
  <si>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</si>
  <si>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</si>
  <si>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</si>
  <si>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</si>
  <si>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</si>
  <si>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</si>
  <si>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</si>
  <si>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</si>
  <si>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</si>
  <si>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</si>
  <si>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</si>
  <si>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</si>
  <si>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</si>
  <si>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</si>
  <si>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</si>
  <si>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</si>
  <si>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</si>
  <si>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</si>
  <si>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</si>
  <si>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</si>
  <si>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</si>
  <si>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</si>
  <si>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</si>
  <si>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</si>
  <si>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</si>
  <si>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</si>
  <si>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</si>
  <si>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</si>
  <si>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</si>
  <si>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</si>
  <si>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</si>
  <si>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</si>
  <si>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</si>
  <si>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</si>
  <si>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</si>
  <si>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</si>
  <si>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</si>
  <si>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</si>
  <si>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</si>
  <si>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</si>
  <si>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</si>
  <si>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</si>
  <si>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</si>
  <si>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</si>
  <si>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</si>
  <si>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</si>
  <si>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</si>
  <si>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</si>
  <si>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</si>
  <si>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</si>
  <si>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</si>
  <si>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</si>
  <si>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</si>
  <si>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</si>
  <si>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</si>
  <si>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</si>
  <si>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</si>
  <si>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</si>
  <si>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</si>
  <si>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</si>
  <si>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</si>
  <si>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</si>
  <si>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</si>
  <si>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</si>
  <si>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</si>
  <si>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</si>
  <si>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</si>
  <si>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</si>
  <si>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</si>
  <si>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</si>
  <si>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</si>
  <si>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</si>
  <si>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</si>
  <si>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</si>
  <si>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</si>
  <si>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</si>
  <si>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</si>
  <si>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</si>
  <si>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</si>
  <si>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</si>
  <si>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</si>
  <si>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</si>
  <si>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</si>
  <si>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</si>
  <si>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</si>
  <si>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</si>
  <si>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</si>
  <si>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</si>
  <si>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</si>
  <si>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</si>
  <si>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</si>
  <si>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</si>
  <si>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</si>
  <si>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</si>
  <si>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</si>
  <si>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</si>
  <si>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</si>
  <si>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</si>
  <si>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</si>
  <si>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</si>
  <si>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</si>
  <si>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</si>
  <si>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</si>
  <si>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</si>
  <si>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</si>
  <si>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</si>
  <si>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</si>
  <si>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</si>
  <si>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</si>
  <si>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</si>
  <si>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</si>
  <si>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</si>
  <si>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</si>
  <si>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</si>
  <si>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</si>
  <si>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</si>
  <si>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</si>
  <si>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</si>
  <si>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</si>
  <si>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</si>
  <si>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</si>
  <si>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</si>
  <si>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</si>
  <si>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</si>
  <si>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</si>
  <si>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</si>
  <si>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</si>
  <si>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</si>
  <si>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</si>
  <si>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</si>
  <si>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</si>
  <si>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</si>
  <si>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</si>
  <si>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</si>
  <si>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</si>
  <si>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</si>
  <si>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</si>
  <si>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</si>
  <si>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</si>
  <si>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</si>
  <si>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</si>
  <si>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</si>
  <si>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</si>
  <si>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</si>
  <si>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</si>
  <si>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</si>
  <si>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</si>
  <si>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</si>
  <si>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</si>
  <si>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</si>
  <si>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</si>
  <si>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</si>
  <si>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</si>
  <si>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</si>
  <si>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</si>
  <si>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</si>
  <si>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</si>
  <si>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</si>
  <si>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</si>
  <si>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</si>
  <si>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</si>
  <si>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</si>
  <si>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</si>
  <si>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</si>
  <si>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</si>
  <si>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</si>
  <si>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</si>
  <si>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</si>
  <si>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</si>
  <si>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</si>
  <si>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</si>
  <si>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</si>
  <si>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</si>
  <si>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</si>
  <si>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</si>
  <si>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</si>
  <si>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</si>
  <si>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</si>
  <si>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</si>
  <si>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</si>
  <si>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</si>
  <si>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</si>
  <si>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</si>
  <si>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</si>
  <si>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</si>
  <si>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</si>
  <si>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</si>
  <si>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</si>
  <si>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</si>
  <si>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</si>
  <si>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</si>
  <si>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</si>
  <si>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</si>
  <si>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</si>
  <si>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</si>
  <si>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</si>
  <si>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</si>
  <si>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</si>
  <si>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</si>
  <si>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</si>
  <si>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</si>
  <si>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</si>
  <si>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</si>
  <si>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</si>
  <si>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</si>
  <si>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</si>
  <si>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</si>
  <si>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</si>
  <si>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</si>
  <si>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</si>
  <si>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</si>
  <si>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</si>
  <si>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</si>
  <si>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</si>
  <si>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</si>
  <si>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</si>
  <si>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</si>
  <si>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</si>
  <si>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</si>
  <si>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</si>
  <si>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</si>
  <si>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</si>
  <si>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</si>
  <si>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</si>
  <si>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</si>
  <si>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</si>
  <si>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</si>
  <si>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</si>
  <si>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</si>
  <si>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</si>
  <si>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</si>
  <si>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</si>
  <si>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</si>
  <si>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</si>
  <si>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</si>
  <si>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</si>
  <si>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</si>
  <si>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</si>
  <si>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</si>
  <si>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</si>
  <si>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</si>
  <si>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</si>
  <si>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</si>
  <si>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</si>
  <si>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</si>
  <si>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</si>
  <si>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</si>
  <si>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</si>
  <si>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</si>
  <si>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</si>
  <si>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</si>
  <si>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</si>
  <si>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</si>
  <si>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</si>
  <si>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</si>
  <si>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</si>
  <si>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</si>
  <si>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</si>
  <si>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</si>
  <si>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</si>
  <si>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</si>
  <si>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</si>
  <si>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</si>
  <si>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</si>
  <si>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</si>
  <si>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</si>
  <si>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</si>
  <si>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</si>
  <si>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</si>
  <si>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</si>
  <si>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</si>
  <si>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</si>
  <si>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</si>
  <si>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</si>
  <si>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</si>
  <si>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</si>
  <si>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</si>
  <si>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</si>
  <si>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</si>
  <si>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</si>
  <si>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</si>
  <si>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</si>
  <si>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</si>
  <si>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</si>
  <si>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</si>
  <si>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</si>
  <si>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</si>
  <si>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</si>
  <si>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</si>
  <si>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</si>
  <si>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</si>
  <si>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</si>
  <si>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</si>
  <si>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</si>
  <si>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</si>
  <si>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</si>
  <si>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</si>
  <si>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</si>
  <si>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</si>
  <si>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</si>
  <si>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</si>
  <si>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</si>
  <si>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</si>
  <si>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</si>
  <si>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</si>
  <si>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</si>
  <si>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</si>
  <si>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</si>
  <si>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</si>
  <si>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</si>
  <si>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</si>
  <si>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</si>
  <si>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</si>
  <si>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</si>
  <si>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</si>
  <si>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</si>
  <si>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</si>
  <si>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</si>
  <si>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</si>
  <si>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</si>
  <si>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</si>
  <si>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</si>
  <si>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</si>
  <si>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</si>
  <si>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</si>
  <si>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</si>
  <si>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</si>
  <si>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</si>
  <si>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</si>
  <si>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</si>
  <si>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</si>
  <si>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</si>
  <si>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</si>
  <si>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</si>
  <si>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</si>
  <si>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</si>
  <si>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</si>
  <si>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</si>
  <si>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</si>
  <si>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</si>
  <si>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</si>
  <si>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</si>
  <si>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</si>
  <si>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</si>
  <si>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</si>
  <si>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</si>
  <si>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</si>
  <si>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</si>
  <si>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</si>
  <si>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</si>
  <si>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</si>
  <si>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</si>
  <si>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</si>
  <si>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</si>
  <si>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</si>
  <si>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</si>
  <si>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</si>
  <si>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</si>
  <si>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</si>
  <si>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</si>
  <si>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</si>
  <si>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</si>
  <si>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</si>
  <si>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</si>
  <si>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</si>
  <si>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</si>
  <si>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</si>
  <si>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</si>
  <si>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</si>
  <si>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</si>
  <si>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</si>
  <si>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</si>
  <si>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</si>
  <si>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</si>
  <si>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</si>
  <si>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</si>
  <si>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</si>
  <si>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</si>
  <si>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</si>
  <si>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</si>
  <si>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</si>
  <si>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</si>
  <si>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</si>
  <si>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</si>
  <si>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</si>
  <si>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</si>
  <si>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</si>
  <si>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</si>
  <si>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</si>
  <si>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</si>
  <si>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</si>
  <si>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</si>
  <si>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</si>
  <si>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</si>
  <si>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</si>
  <si>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</si>
  <si>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</si>
  <si>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</si>
  <si>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</si>
  <si>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</si>
  <si>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</si>
  <si>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</si>
  <si>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</si>
  <si>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</si>
  <si>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</si>
  <si>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</si>
  <si>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</si>
  <si>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</si>
  <si>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</si>
  <si>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</si>
  <si>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</si>
  <si>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</si>
  <si>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</si>
  <si>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</si>
  <si>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</si>
  <si>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</si>
  <si>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</si>
  <si>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</si>
  <si>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</si>
  <si>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</si>
  <si>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</si>
  <si>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</si>
  <si>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</si>
  <si>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</si>
  <si>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</si>
  <si>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</si>
  <si>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</si>
  <si>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</si>
  <si>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</si>
  <si>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</si>
  <si>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</si>
  <si>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</si>
  <si>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</si>
  <si>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</si>
  <si>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</si>
  <si>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</si>
  <si>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</si>
  <si>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</si>
  <si>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</si>
  <si>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</si>
  <si>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</si>
  <si>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</si>
  <si>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</si>
  <si>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</si>
  <si>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</si>
  <si>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</si>
  <si>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</si>
  <si>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</si>
  <si>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</si>
  <si>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</si>
  <si>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</si>
  <si>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</si>
  <si>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</si>
  <si>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</si>
  <si>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</si>
  <si>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</si>
  <si>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</si>
  <si>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</si>
  <si>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</si>
  <si>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</si>
  <si>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</si>
  <si>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</si>
  <si>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</si>
  <si>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</si>
  <si>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</si>
  <si>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</si>
  <si>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</si>
  <si>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</si>
  <si>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</si>
  <si>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</si>
  <si>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</si>
  <si>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</si>
  <si>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</si>
  <si>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</si>
  <si>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</si>
  <si>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</si>
  <si>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</si>
  <si>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</si>
  <si>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</si>
  <si>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</si>
  <si>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</si>
  <si>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</si>
  <si>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</si>
  <si>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</si>
  <si>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</si>
  <si>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</si>
  <si>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</si>
  <si>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</si>
  <si>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</si>
  <si>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</si>
  <si>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</si>
  <si>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</si>
  <si>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</si>
  <si>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</si>
  <si>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</si>
  <si>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</si>
  <si>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</si>
  <si>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</si>
  <si>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</si>
  <si>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</si>
  <si>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</si>
  <si>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</si>
  <si>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</si>
  <si>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</si>
  <si>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</si>
  <si>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</si>
  <si>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</si>
  <si>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</si>
  <si>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</si>
  <si>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</si>
  <si>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</si>
  <si>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</si>
  <si>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</si>
  <si>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</si>
  <si>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</si>
  <si>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</si>
  <si>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</si>
  <si>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</si>
  <si>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</si>
  <si>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</si>
  <si>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</si>
  <si>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</si>
  <si>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</si>
  <si>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</si>
  <si>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</si>
  <si>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</si>
  <si>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</si>
  <si>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</si>
  <si>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</si>
  <si>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</si>
  <si>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</si>
  <si>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</si>
  <si>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</si>
  <si>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</si>
  <si>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</si>
  <si>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</si>
  <si>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</si>
  <si>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</si>
  <si>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</si>
  <si>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</si>
  <si>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</si>
  <si>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</si>
  <si>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</si>
  <si>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</si>
  <si>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</si>
  <si>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</si>
  <si>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</si>
  <si>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</si>
  <si>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</si>
  <si>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</si>
  <si>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</si>
  <si>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</si>
  <si>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</si>
  <si>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</si>
  <si>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</si>
  <si>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</si>
  <si>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</si>
  <si>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</si>
  <si>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</si>
  <si>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</si>
  <si>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</si>
  <si>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</si>
  <si>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</si>
  <si>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</si>
  <si>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</si>
  <si>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</si>
  <si>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</si>
  <si>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</si>
  <si>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</si>
  <si>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</si>
  <si>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</si>
  <si>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</si>
  <si>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</si>
  <si>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</si>
  <si>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</si>
  <si>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</si>
  <si>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</si>
  <si>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</si>
  <si>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</si>
  <si>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</si>
  <si>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</si>
  <si>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</si>
  <si>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</si>
  <si>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</si>
  <si>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</si>
  <si>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</si>
  <si>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</si>
  <si>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</si>
  <si>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</si>
  <si>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</si>
  <si>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</si>
  <si>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</si>
  <si>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</si>
  <si>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</si>
  <si>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</si>
  <si>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</si>
  <si>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</si>
  <si>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</si>
  <si>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</si>
  <si>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</si>
  <si>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</si>
  <si>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</si>
  <si>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</si>
  <si>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</si>
  <si>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</si>
  <si>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</si>
  <si>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</si>
  <si>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</si>
  <si>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</si>
  <si>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</si>
  <si>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</si>
  <si>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</si>
  <si>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</si>
  <si>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</si>
  <si>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</si>
  <si>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</si>
  <si>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</si>
  <si>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</si>
  <si>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</si>
  <si>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</si>
  <si>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</si>
  <si>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</si>
  <si>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</si>
  <si>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</si>
  <si>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</si>
  <si>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</si>
  <si>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</si>
  <si>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</si>
  <si>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</si>
  <si>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</si>
  <si>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</si>
  <si>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</si>
  <si>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</si>
  <si>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</si>
  <si>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</si>
  <si>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</si>
  <si>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</si>
  <si>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</si>
  <si>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</si>
  <si>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</si>
  <si>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</si>
  <si>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</si>
  <si>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</si>
  <si>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</si>
  <si>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</si>
  <si>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</si>
  <si>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</si>
  <si>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</si>
  <si>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</si>
  <si>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</si>
  <si>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</si>
  <si>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</si>
  <si>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</si>
  <si>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</si>
  <si>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</si>
  <si>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</si>
  <si>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</si>
  <si>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</si>
  <si>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</si>
  <si>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</si>
  <si>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</si>
  <si>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</si>
  <si>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</si>
  <si>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</si>
  <si>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</si>
  <si>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</si>
  <si>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</si>
  <si>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</si>
  <si>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</si>
  <si>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</si>
  <si>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</si>
  <si>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</si>
  <si>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</si>
  <si>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</si>
  <si>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</si>
  <si>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</si>
  <si>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</si>
  <si>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</si>
  <si>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</si>
  <si>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</si>
  <si>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</si>
  <si>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</si>
  <si>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</si>
  <si>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</si>
  <si>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</si>
  <si>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</si>
  <si>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</si>
  <si>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</si>
  <si>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</si>
  <si>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</si>
  <si>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</si>
  <si>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</si>
  <si>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</si>
  <si>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</si>
  <si>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</si>
  <si>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</si>
  <si>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</si>
  <si>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</si>
  <si>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</si>
  <si>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</si>
  <si>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</si>
  <si>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</si>
  <si>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</si>
  <si>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</si>
  <si>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</si>
  <si>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</si>
  <si>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</si>
  <si>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</si>
  <si>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</si>
  <si>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</si>
  <si>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</si>
  <si>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</si>
  <si>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</si>
  <si>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</si>
  <si>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</si>
  <si>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</si>
  <si>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</si>
  <si>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</si>
  <si>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</si>
  <si>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</si>
  <si>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</si>
  <si>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</si>
  <si>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</si>
  <si>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</si>
  <si>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</si>
  <si>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</si>
  <si>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</si>
  <si>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</si>
  <si>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</si>
  <si>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</si>
  <si>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</si>
  <si>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</si>
  <si>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</si>
  <si>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</si>
  <si>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</si>
  <si>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</si>
  <si>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</si>
  <si>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</si>
  <si>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</si>
  <si>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</si>
  <si>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</si>
  <si>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</si>
  <si>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</si>
  <si>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</si>
  <si>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</si>
  <si>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</si>
  <si>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</si>
  <si>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</si>
  <si>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</si>
  <si>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</si>
  <si>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</si>
  <si>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</si>
  <si>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</si>
  <si>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</si>
  <si>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</si>
  <si>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</si>
  <si>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</si>
  <si>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</si>
  <si>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</si>
  <si>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</si>
  <si>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</si>
  <si>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</si>
  <si>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</si>
  <si>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</si>
  <si>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</si>
  <si>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</si>
  <si>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</si>
  <si>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</si>
  <si>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</si>
  <si>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</si>
  <si>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</si>
  <si>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</si>
  <si>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</si>
  <si>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</si>
  <si>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</si>
  <si>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</si>
  <si>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</si>
  <si>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</si>
  <si>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</si>
  <si>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</si>
  <si>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</si>
  <si>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</si>
  <si>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</si>
  <si>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</si>
  <si>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</si>
  <si>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</si>
  <si>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</si>
  <si>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</si>
  <si>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</si>
  <si>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</si>
  <si>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</si>
  <si>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</si>
  <si>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</si>
  <si>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</si>
  <si>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</si>
  <si>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</si>
  <si>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</si>
  <si>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</si>
  <si>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</si>
  <si>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</si>
  <si>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</si>
  <si>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</si>
  <si>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</si>
  <si>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</si>
  <si>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</si>
  <si>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</si>
  <si>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</si>
  <si>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</si>
  <si>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</si>
  <si>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</si>
  <si>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</si>
  <si>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</si>
  <si>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</si>
  <si>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</si>
  <si>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</si>
  <si>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</si>
  <si>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</si>
  <si>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</si>
  <si>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</si>
  <si>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</si>
  <si>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</si>
  <si>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</si>
  <si>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</si>
  <si>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</si>
  <si>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</si>
  <si>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</si>
  <si>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</si>
  <si>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</si>
  <si>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</si>
  <si>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</si>
  <si>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</si>
  <si>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</si>
  <si>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</si>
  <si>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</si>
  <si>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</si>
  <si>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</si>
  <si>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</si>
  <si>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</si>
  <si>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</si>
  <si>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</si>
  <si>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</si>
  <si>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</si>
  <si>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</si>
  <si>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</si>
  <si>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</si>
  <si>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</si>
  <si>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</si>
  <si>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</si>
  <si>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</si>
  <si>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</si>
  <si>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</si>
  <si>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</si>
  <si>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</si>
  <si>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</si>
  <si>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</si>
  <si>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</si>
  <si>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</si>
  <si>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</si>
  <si>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</si>
  <si>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</si>
  <si>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</si>
  <si>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</si>
  <si>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</si>
  <si>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</si>
  <si>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</si>
  <si>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</si>
  <si>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</si>
  <si>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</si>
  <si>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</si>
  <si>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</si>
  <si>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</si>
  <si>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</si>
  <si>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</si>
  <si>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</si>
  <si>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</si>
  <si>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</si>
  <si>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</si>
  <si>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</si>
  <si>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</si>
  <si>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</si>
  <si>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</si>
  <si>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</si>
  <si>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</si>
  <si>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</si>
  <si>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</si>
  <si>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</si>
  <si>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</si>
  <si>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</si>
  <si>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</si>
  <si>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</si>
  <si>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</si>
  <si>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</si>
  <si>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</si>
  <si>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</si>
  <si>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</si>
  <si>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</si>
  <si>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</si>
  <si>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</si>
  <si>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</si>
  <si>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</si>
  <si>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</si>
  <si>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</si>
  <si>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</si>
  <si>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</si>
  <si>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</si>
  <si>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</si>
  <si>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</si>
  <si>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</si>
  <si>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</si>
  <si>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</si>
  <si>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</si>
  <si>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</si>
  <si>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</si>
  <si>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</si>
  <si>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</si>
  <si>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</si>
  <si>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</si>
  <si>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</si>
  <si>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</si>
  <si>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</si>
  <si>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</si>
  <si>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</si>
  <si>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</si>
  <si>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</si>
  <si>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</si>
  <si>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</si>
  <si>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</si>
  <si>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</si>
  <si>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</si>
  <si>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</si>
  <si>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</si>
  <si>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</si>
  <si>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</si>
  <si>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</si>
  <si>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</si>
  <si>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</si>
  <si>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</si>
  <si>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</si>
  <si>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</si>
  <si>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</si>
  <si>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</si>
  <si>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</si>
  <si>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</si>
  <si>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</si>
  <si>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</si>
  <si>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</si>
  <si>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</si>
  <si>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</si>
  <si>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</si>
  <si>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</si>
  <si>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</si>
  <si>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</si>
  <si>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</si>
  <si>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</si>
  <si>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</si>
  <si>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</si>
  <si>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</si>
  <si>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</si>
  <si>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</si>
  <si>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</si>
  <si>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</si>
  <si>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</si>
  <si>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</si>
  <si>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</si>
  <si>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</si>
  <si>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</si>
  <si>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</si>
  <si>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</si>
  <si>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</si>
  <si>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</si>
  <si>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</si>
  <si>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</si>
  <si>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</si>
  <si>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</si>
  <si>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</si>
  <si>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</si>
  <si>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</si>
  <si>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</si>
  <si>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</si>
  <si>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</si>
  <si>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</si>
  <si>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</si>
  <si>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</si>
  <si>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</si>
  <si>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</si>
  <si>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</si>
  <si>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</si>
  <si>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</si>
  <si>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</si>
  <si>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</si>
  <si>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</si>
  <si>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</si>
  <si>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</si>
  <si>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</si>
  <si>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</si>
  <si>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</si>
  <si>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</si>
  <si>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</si>
  <si>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</si>
  <si>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</si>
  <si>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</si>
  <si>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</si>
  <si>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</si>
  <si>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</si>
  <si>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</si>
  <si>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</si>
  <si>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</si>
  <si>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</si>
  <si>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</si>
  <si>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</si>
  <si>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</si>
  <si>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</si>
  <si>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</si>
  <si>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</si>
  <si>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</si>
  <si>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</si>
  <si>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</si>
  <si>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</si>
  <si>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</si>
  <si>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</si>
  <si>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</si>
  <si>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</si>
  <si>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</si>
  <si>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</si>
  <si>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</si>
  <si>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</si>
  <si>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</si>
  <si>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</si>
  <si>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</si>
  <si>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</si>
  <si>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</si>
  <si>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</si>
  <si>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</si>
  <si>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</si>
  <si>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</si>
  <si>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</si>
  <si>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</si>
  <si>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</si>
  <si>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</si>
  <si>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</si>
  <si>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</si>
  <si>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</si>
  <si>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</si>
  <si>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</si>
  <si>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</si>
  <si>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</si>
  <si>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</si>
  <si>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</si>
  <si>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</si>
  <si>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</si>
  <si>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</si>
  <si>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</si>
  <si>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</si>
  <si>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</si>
  <si>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</si>
  <si>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</si>
  <si>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</si>
  <si>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</si>
  <si>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</si>
  <si>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</si>
  <si>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</si>
  <si>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</si>
  <si>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</si>
  <si>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</si>
  <si>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</si>
  <si>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</si>
  <si>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</si>
  <si>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</si>
  <si>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</si>
  <si>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</si>
  <si>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</si>
  <si>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</si>
  <si>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</si>
  <si>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</si>
  <si>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</si>
  <si>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</si>
  <si>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</si>
  <si>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</si>
  <si>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</si>
  <si>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</si>
  <si>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</si>
  <si>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</si>
  <si>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</si>
  <si>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</si>
  <si>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</si>
  <si>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</si>
  <si>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</si>
  <si>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</si>
  <si>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</si>
  <si>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</si>
  <si>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</si>
  <si>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</si>
  <si>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</si>
  <si>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</si>
  <si>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</si>
  <si>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</si>
  <si>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</si>
  <si>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</si>
  <si>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</si>
  <si>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</si>
  <si>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</si>
  <si>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</si>
  <si>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</si>
  <si>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</si>
  <si>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</si>
  <si>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</si>
  <si>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</si>
  <si>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</si>
  <si>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</si>
  <si>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</si>
  <si>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</si>
  <si>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</si>
  <si>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</si>
  <si>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</si>
  <si>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</si>
  <si>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</si>
  <si>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</si>
  <si>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</si>
  <si>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</si>
  <si>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</si>
  <si>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</si>
  <si>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</si>
  <si>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</si>
  <si>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</si>
  <si>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</si>
  <si>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</si>
  <si>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</si>
  <si>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</si>
  <si>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</si>
  <si>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</si>
  <si>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</si>
  <si>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</si>
  <si>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</si>
  <si>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</si>
  <si>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</si>
  <si>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</si>
  <si>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</si>
  <si>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</si>
  <si>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</si>
  <si>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</si>
  <si>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</si>
  <si>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</si>
  <si>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</si>
  <si>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</si>
  <si>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</si>
  <si>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</si>
  <si>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</si>
  <si>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</si>
  <si>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</si>
  <si>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</si>
  <si>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</si>
  <si>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</si>
  <si>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</si>
  <si>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</si>
  <si>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</si>
  <si>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</si>
  <si>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</si>
  <si>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</si>
  <si>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</si>
  <si>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</si>
  <si>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</si>
  <si>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</si>
  <si>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</si>
  <si>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</si>
  <si>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</si>
  <si>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</si>
  <si>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</si>
  <si>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</si>
  <si>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</si>
  <si>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</si>
  <si>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</si>
  <si>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</si>
  <si>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</si>
  <si>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</si>
  <si>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</si>
  <si>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</si>
  <si>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</si>
  <si>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</si>
  <si>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</si>
  <si>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</si>
  <si>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</si>
  <si>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</si>
  <si>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</si>
  <si>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</si>
  <si>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</si>
  <si>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</si>
  <si>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</si>
  <si>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</si>
  <si>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</si>
  <si>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</si>
  <si>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</si>
  <si>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</si>
  <si>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</si>
  <si>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</si>
  <si>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</si>
  <si>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</si>
  <si>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</si>
  <si>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</si>
  <si>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</si>
  <si>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</si>
  <si>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</si>
  <si>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</si>
  <si>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</si>
  <si>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</si>
  <si>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</si>
  <si>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</si>
  <si>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</si>
  <si>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</si>
  <si>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</si>
  <si>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</si>
  <si>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</si>
  <si>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</si>
  <si>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</si>
  <si>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</si>
  <si>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</si>
  <si>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</si>
  <si>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</si>
  <si>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</si>
  <si>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</si>
  <si>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</si>
  <si>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</si>
  <si>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</si>
  <si>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</si>
  <si>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</si>
  <si>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</si>
  <si>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</si>
  <si>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</si>
  <si>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</si>
  <si>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</si>
  <si>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</si>
  <si>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</si>
  <si>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</si>
  <si>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</si>
  <si>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</si>
  <si>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</si>
  <si>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</si>
  <si>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</si>
  <si>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</si>
  <si>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</si>
  <si>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</si>
  <si>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</si>
  <si>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</si>
  <si>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</si>
  <si>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</si>
  <si>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</si>
  <si>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</si>
  <si>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</si>
  <si>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</si>
  <si>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</si>
  <si>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</si>
  <si>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</si>
  <si>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</si>
  <si>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</si>
  <si>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</si>
  <si>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</si>
  <si>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</si>
  <si>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</si>
  <si>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</si>
  <si>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</si>
  <si>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</si>
  <si>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</si>
  <si>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</si>
  <si>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</si>
  <si>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</si>
  <si>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</si>
  <si>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</si>
  <si>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</si>
  <si>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</si>
  <si>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</si>
  <si>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</si>
  <si>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</si>
  <si>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</si>
  <si>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</si>
  <si>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</si>
  <si>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</si>
  <si>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</si>
  <si>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</si>
  <si>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</si>
  <si>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</si>
  <si>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</si>
  <si>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</si>
  <si>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</si>
  <si>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</si>
  <si>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</si>
  <si>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</si>
  <si>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</si>
  <si>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</si>
  <si>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</si>
  <si>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</si>
  <si>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</si>
  <si>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</si>
  <si>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</si>
  <si>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</si>
  <si>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</si>
  <si>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</si>
  <si>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</si>
  <si>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</si>
  <si>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</si>
  <si>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</si>
  <si>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</si>
  <si>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</si>
  <si>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</si>
  <si>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</si>
  <si>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</si>
  <si>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</si>
  <si>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</si>
  <si>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</si>
  <si>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</si>
  <si>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</si>
  <si>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</si>
  <si>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</si>
  <si>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</si>
  <si>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</si>
  <si>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</si>
  <si>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</si>
  <si>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</si>
  <si>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</si>
  <si>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</si>
  <si>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</si>
  <si>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</si>
  <si>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</si>
  <si>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</si>
  <si>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</si>
  <si>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</si>
  <si>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</si>
  <si>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</si>
  <si>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</si>
  <si>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</si>
  <si>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</si>
  <si>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</si>
  <si>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</si>
  <si>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</si>
  <si>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</si>
  <si>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</si>
  <si>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</si>
  <si>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</si>
  <si>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</si>
  <si>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</si>
  <si>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</si>
  <si>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</si>
  <si>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</si>
  <si>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</si>
  <si>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</si>
  <si>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</si>
  <si>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</si>
  <si>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</si>
  <si>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</si>
  <si>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</si>
  <si>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</si>
  <si>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</si>
  <si>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</si>
  <si>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</si>
  <si>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</si>
  <si>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</si>
  <si>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</si>
  <si>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</si>
  <si>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</si>
  <si>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</si>
  <si>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</si>
  <si>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</si>
  <si>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</si>
  <si>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</si>
  <si>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</si>
  <si>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</si>
  <si>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</si>
  <si>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</si>
  <si>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</si>
  <si>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</si>
  <si>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</si>
  <si>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</si>
  <si>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</si>
  <si>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</si>
  <si>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</si>
  <si>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</si>
  <si>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</si>
  <si>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</si>
  <si>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</si>
  <si>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</si>
  <si>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</si>
  <si>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</si>
  <si>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</si>
  <si>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</si>
  <si>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</si>
  <si>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</si>
  <si>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</si>
  <si>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</si>
  <si>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</si>
  <si>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</si>
  <si>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</si>
  <si>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</si>
  <si>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</si>
  <si>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</si>
  <si>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</si>
  <si>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</si>
  <si>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</si>
  <si>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</si>
  <si>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</si>
  <si>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</si>
  <si>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</si>
  <si>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</si>
  <si>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</si>
  <si>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</si>
  <si>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</si>
  <si>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</si>
  <si>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</si>
  <si>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</si>
  <si>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</si>
  <si>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</si>
  <si>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</si>
  <si>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</si>
  <si>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</si>
  <si>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</si>
  <si>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</si>
  <si>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</si>
  <si>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</si>
  <si>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</si>
  <si>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</si>
  <si>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</si>
  <si>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</si>
  <si>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</si>
  <si>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</si>
  <si>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</si>
  <si>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</si>
  <si>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</si>
  <si>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</si>
  <si>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</si>
  <si>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</si>
  <si>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</si>
  <si>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</si>
  <si>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</si>
  <si>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</si>
  <si>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</si>
  <si>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</si>
  <si>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</si>
  <si>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</si>
  <si>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</si>
  <si>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</si>
  <si>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</si>
  <si>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</si>
  <si>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</si>
  <si>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</si>
  <si>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</si>
  <si>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</si>
  <si>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</si>
  <si>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</si>
  <si>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</si>
  <si>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</si>
  <si>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</si>
  <si>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</si>
  <si>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</si>
  <si>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</si>
  <si>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</si>
  <si>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</si>
  <si>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</si>
  <si>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</si>
  <si>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</si>
  <si>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</si>
  <si>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</si>
  <si>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</si>
  <si>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</si>
  <si>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</si>
  <si>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</si>
  <si>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</si>
  <si>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</si>
  <si>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</si>
  <si>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</si>
  <si>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</si>
  <si>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</si>
  <si>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</si>
  <si>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</si>
  <si>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</si>
  <si>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</si>
  <si>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</si>
  <si>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</si>
  <si>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</si>
  <si>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</si>
  <si>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</si>
  <si>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</si>
  <si>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</si>
  <si>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</si>
  <si>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</si>
  <si>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</si>
  <si>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</si>
  <si>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</si>
  <si>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</si>
  <si>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</si>
  <si>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</si>
  <si>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</si>
  <si>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</si>
  <si>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</si>
  <si>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</si>
  <si>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</si>
  <si>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</si>
  <si>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</si>
  <si>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</si>
  <si>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</si>
  <si>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</si>
  <si>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</si>
  <si>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</si>
  <si>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</si>
  <si>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</si>
  <si>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</si>
  <si>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</si>
  <si>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</si>
  <si>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</si>
  <si>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</si>
  <si>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</si>
  <si>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</si>
  <si>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</si>
  <si>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</si>
  <si>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</si>
  <si>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</si>
  <si>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</si>
  <si>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</si>
  <si>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</si>
  <si>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</si>
  <si>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</si>
  <si>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</si>
  <si>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</si>
  <si>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</si>
  <si>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</si>
  <si>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</si>
  <si>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</si>
  <si>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</si>
  <si>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</si>
  <si>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</si>
  <si>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</si>
  <si>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</si>
  <si>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</si>
  <si>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</si>
  <si>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</si>
  <si>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</si>
  <si>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</si>
  <si>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</si>
  <si>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</si>
  <si>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</si>
  <si>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</si>
  <si>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</si>
  <si>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</si>
  <si>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</si>
  <si>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</si>
  <si>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</si>
  <si>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</si>
  <si>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</si>
  <si>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</si>
  <si>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</si>
  <si>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</si>
  <si>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</si>
  <si>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</si>
  <si>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</si>
  <si>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</si>
  <si>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</si>
  <si>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</si>
  <si>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</si>
  <si>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</si>
  <si>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</si>
  <si>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</si>
  <si>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</si>
  <si>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</si>
  <si>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</si>
  <si>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</si>
  <si>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</si>
  <si>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</si>
  <si>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</si>
  <si>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</si>
  <si>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</si>
  <si>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</si>
  <si>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</si>
  <si>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</si>
  <si>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</si>
  <si>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</si>
  <si>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</si>
  <si>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</si>
  <si>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</si>
  <si>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</si>
  <si>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</si>
  <si>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</si>
  <si>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</si>
  <si>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</si>
  <si>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</si>
  <si>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</si>
  <si>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</si>
  <si>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</si>
  <si>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</si>
  <si>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</si>
  <si>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</si>
  <si>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</si>
  <si>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</si>
  <si>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</si>
  <si>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</si>
  <si>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</si>
  <si>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</si>
  <si>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</si>
  <si>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</si>
  <si>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</si>
  <si>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</si>
  <si>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</si>
  <si>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</si>
  <si>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</si>
  <si>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</si>
  <si>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</si>
  <si>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</si>
  <si>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</si>
  <si>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</si>
  <si>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</si>
  <si>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</si>
  <si>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</si>
  <si>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</si>
  <si>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</si>
  <si>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</si>
  <si>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</si>
  <si>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</si>
  <si>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</si>
  <si>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</si>
  <si>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</si>
  <si>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</si>
  <si>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</si>
  <si>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</si>
  <si>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</si>
  <si>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</si>
  <si>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</si>
  <si>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</si>
  <si>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</si>
  <si>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</si>
  <si>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</si>
  <si>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</si>
  <si>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</si>
  <si>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</si>
  <si>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</si>
  <si>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</si>
  <si>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</si>
  <si>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</si>
  <si>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</si>
  <si>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</si>
  <si>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</si>
  <si>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</si>
  <si>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</si>
  <si>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</si>
  <si>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</si>
  <si>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</si>
  <si>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</si>
  <si>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</si>
  <si>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</si>
  <si>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</si>
  <si>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</si>
  <si>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</si>
  <si>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</si>
  <si>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</si>
  <si>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</si>
  <si>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</si>
  <si>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</si>
  <si>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</si>
  <si>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</si>
  <si>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</si>
  <si>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</si>
  <si>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</si>
  <si>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</si>
  <si>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</si>
  <si>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</si>
  <si>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</si>
  <si>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</si>
  <si>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</si>
  <si>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</si>
  <si>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</si>
  <si>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</si>
  <si>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</si>
  <si>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</si>
  <si>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</si>
  <si>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</si>
  <si>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</si>
  <si>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</si>
  <si>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</si>
  <si>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</si>
  <si>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</si>
  <si>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</si>
  <si>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</si>
  <si>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</si>
  <si>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</si>
  <si>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</si>
  <si>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</si>
  <si>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</si>
  <si>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</si>
  <si>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</si>
  <si>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</si>
  <si>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</si>
  <si>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</si>
  <si>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</si>
  <si>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</si>
  <si>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</si>
  <si>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</si>
  <si>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</si>
  <si>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</si>
  <si>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</si>
  <si>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</si>
  <si>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</si>
  <si>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</si>
  <si>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</si>
  <si>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</si>
  <si>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</si>
  <si>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</si>
  <si>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</si>
  <si>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</si>
  <si>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</si>
  <si>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</si>
  <si>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</si>
  <si>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</si>
  <si>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</si>
  <si>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</si>
  <si>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</si>
  <si>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</si>
  <si>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</si>
  <si>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</si>
  <si>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</si>
  <si>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</si>
  <si>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</si>
  <si>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</si>
  <si>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</si>
  <si>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</si>
  <si>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</si>
  <si>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</si>
  <si>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</si>
  <si>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</si>
  <si>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</si>
  <si>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</si>
  <si>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</si>
  <si>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</si>
  <si>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</si>
  <si>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</si>
  <si>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</si>
  <si>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</si>
  <si>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</si>
  <si>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</si>
  <si>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</si>
  <si>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</si>
  <si>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</si>
  <si>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</si>
  <si>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</si>
  <si>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</si>
  <si>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</si>
  <si>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</si>
  <si>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</si>
  <si>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</si>
  <si>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</si>
  <si>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</si>
  <si>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</si>
  <si>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</si>
  <si>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</si>
  <si>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</si>
  <si>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</si>
  <si>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</si>
  <si>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</si>
  <si>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</si>
  <si>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</si>
  <si>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</si>
  <si>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</si>
  <si>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</si>
  <si>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</si>
  <si>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</si>
  <si>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</si>
  <si>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</si>
  <si>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</si>
  <si>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</si>
  <si>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</si>
  <si>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</si>
  <si>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</si>
  <si>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</si>
  <si>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</si>
  <si>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</si>
  <si>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</si>
  <si>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</si>
  <si>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</si>
  <si>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</si>
  <si>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</si>
  <si>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</si>
  <si>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</si>
  <si>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</si>
  <si>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</si>
  <si>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</si>
  <si>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</si>
  <si>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</si>
  <si>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</si>
  <si>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</si>
  <si>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</si>
  <si>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</si>
  <si>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</si>
  <si>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</si>
  <si>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</si>
  <si>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</si>
  <si>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</si>
  <si>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</si>
  <si>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</si>
  <si>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</si>
  <si>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</si>
  <si>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</si>
  <si>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</si>
  <si>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</si>
  <si>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</si>
  <si>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</si>
  <si>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</si>
  <si>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</si>
  <si>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</si>
  <si>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</si>
  <si>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</si>
  <si>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</si>
  <si>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</si>
  <si>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</si>
  <si>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</si>
  <si>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</si>
  <si>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</si>
  <si>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</si>
  <si>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</si>
  <si>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</si>
  <si>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</si>
  <si>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</si>
  <si>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</si>
  <si>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</si>
  <si>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</si>
  <si>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</si>
  <si>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</si>
  <si>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</si>
  <si>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</si>
  <si>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</si>
  <si>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</si>
  <si>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</si>
  <si>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</si>
  <si>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</si>
  <si>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</si>
  <si>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</si>
  <si>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</si>
  <si>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</si>
  <si>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</si>
  <si>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</si>
  <si>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</si>
  <si>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</si>
  <si>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</si>
  <si>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</si>
  <si>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</si>
  <si>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</si>
  <si>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</si>
  <si>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</si>
  <si>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</si>
  <si>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</si>
  <si>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</si>
  <si>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</si>
  <si>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</si>
  <si>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</si>
  <si>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</si>
  <si>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</si>
  <si>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</si>
  <si>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</si>
  <si>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</si>
  <si>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</si>
  <si>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</si>
  <si>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</si>
  <si>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</si>
  <si>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</si>
  <si>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</si>
  <si>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</si>
  <si>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</si>
  <si>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</si>
  <si>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</si>
  <si>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</si>
  <si>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</si>
  <si>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</si>
  <si>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</si>
  <si>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</si>
  <si>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</si>
  <si>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</si>
  <si>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</si>
  <si>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</si>
  <si>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</si>
  <si>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</si>
  <si>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</si>
  <si>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</si>
  <si>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</si>
  <si>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</si>
  <si>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</si>
  <si>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</si>
  <si>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</si>
  <si>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</si>
  <si>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</si>
  <si>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</si>
  <si>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</si>
  <si>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</si>
  <si>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</si>
  <si>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</si>
  <si>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</si>
  <si>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</si>
  <si>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</si>
  <si>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</si>
  <si>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</si>
  <si>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</si>
  <si>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</si>
  <si>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</si>
  <si>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</si>
  <si>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</si>
  <si>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</si>
  <si>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</si>
  <si>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</si>
  <si>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</si>
  <si>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</si>
  <si>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</si>
  <si>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</si>
  <si>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</si>
  <si>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</si>
  <si>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</si>
  <si>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</si>
  <si>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</si>
  <si>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</si>
  <si>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</si>
  <si>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</si>
  <si>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</si>
  <si>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</si>
  <si>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</si>
  <si>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</si>
  <si>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</si>
  <si>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</si>
  <si>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</si>
  <si>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</si>
  <si>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</si>
  <si>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</si>
  <si>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</si>
  <si>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</si>
  <si>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</si>
  <si>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</si>
  <si>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</si>
  <si>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</si>
  <si>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</si>
  <si>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</si>
  <si>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</si>
  <si>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</si>
  <si>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</si>
  <si>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</si>
  <si>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</si>
  <si>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</si>
  <si>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</si>
  <si>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</si>
  <si>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</si>
  <si>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</si>
  <si>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</si>
  <si>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</si>
  <si>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</si>
  <si>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</si>
  <si>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</si>
  <si>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</si>
  <si>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</si>
  <si>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</si>
  <si>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</si>
  <si>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</si>
  <si>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</si>
  <si>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</si>
  <si>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</si>
  <si>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</si>
  <si>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</si>
  <si>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</si>
  <si>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</si>
  <si>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</si>
  <si>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</si>
  <si>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</si>
  <si>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</si>
  <si>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</si>
  <si>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</si>
  <si>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</si>
  <si>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</si>
  <si>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</si>
  <si>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</si>
  <si>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</si>
  <si>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</si>
  <si>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</si>
  <si>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</si>
  <si>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</si>
  <si>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</si>
  <si>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</si>
  <si>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</si>
  <si>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</si>
  <si>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</si>
  <si>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</si>
  <si>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</si>
  <si>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</si>
  <si>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</si>
  <si>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</si>
  <si>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</si>
  <si>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</si>
  <si>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</si>
  <si>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</si>
  <si>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</si>
  <si>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</si>
  <si>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</si>
  <si>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</si>
  <si>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</si>
  <si>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</si>
  <si>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</si>
  <si>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</si>
  <si>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</si>
  <si>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</si>
  <si>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</si>
  <si>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</si>
  <si>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</si>
  <si>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</si>
  <si>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</si>
  <si>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</si>
  <si>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</si>
  <si>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</si>
  <si>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</si>
  <si>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</si>
  <si>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</si>
  <si>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</si>
  <si>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</si>
  <si>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</si>
  <si>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</si>
  <si>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</si>
  <si>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</si>
  <si>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</si>
  <si>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</si>
  <si>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</si>
  <si>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</si>
  <si>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</si>
  <si>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</si>
  <si>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</si>
  <si>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</si>
  <si>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</si>
  <si>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</si>
  <si>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</si>
  <si>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</si>
  <si>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</si>
  <si>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</si>
  <si>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</si>
  <si>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</si>
  <si>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</si>
  <si>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</si>
  <si>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</si>
  <si>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</si>
  <si>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</si>
  <si>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</si>
  <si>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</si>
  <si>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</si>
  <si>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</si>
  <si>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</si>
  <si>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</si>
  <si>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</si>
  <si>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</si>
  <si>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</si>
  <si>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</si>
  <si>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</si>
  <si>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</si>
  <si>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</si>
  <si>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</si>
  <si>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</si>
  <si>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</si>
  <si>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</si>
  <si>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</si>
  <si>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</si>
  <si>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</si>
  <si>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</si>
  <si>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</si>
  <si>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</si>
  <si>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</si>
  <si>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</si>
  <si>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</si>
  <si>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</si>
  <si>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</si>
  <si>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</si>
  <si>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</si>
  <si>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</si>
  <si>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</si>
  <si>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</si>
  <si>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</si>
  <si>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</si>
  <si>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</si>
  <si>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</si>
  <si>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</si>
  <si>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</si>
  <si>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</si>
  <si>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</si>
  <si>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</si>
  <si>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</si>
  <si>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</si>
  <si>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</si>
  <si>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</si>
  <si>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</si>
  <si>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</si>
  <si>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</si>
  <si>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</si>
  <si>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</si>
  <si>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</si>
  <si>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</si>
  <si>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</si>
  <si>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</si>
  <si>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</si>
  <si>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</si>
  <si>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</si>
  <si>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</si>
  <si>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</si>
  <si>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</si>
  <si>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</si>
  <si>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</si>
  <si>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</si>
  <si>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</si>
  <si>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</si>
  <si>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</si>
  <si>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</si>
  <si>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</si>
  <si>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</si>
  <si>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</si>
  <si>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</si>
  <si>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</si>
  <si>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</si>
  <si>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</si>
  <si>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</si>
  <si>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</si>
  <si>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</si>
  <si>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</si>
  <si>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</si>
  <si>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</si>
  <si>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</si>
  <si>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</si>
  <si>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</si>
  <si>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</si>
  <si>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</si>
  <si>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</si>
  <si>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</si>
  <si>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</si>
  <si>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</si>
  <si>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</si>
  <si>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</si>
  <si>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</si>
  <si>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</si>
  <si>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</si>
  <si>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</si>
  <si>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</si>
  <si>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</si>
  <si>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</si>
  <si>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</si>
  <si>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</si>
  <si>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</si>
  <si>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</si>
  <si>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</si>
  <si>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</si>
  <si>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</si>
  <si>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</si>
  <si>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</si>
  <si>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</si>
  <si>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</si>
  <si>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</si>
  <si>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</si>
  <si>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</si>
  <si>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</si>
  <si>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</si>
  <si>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</si>
  <si>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</si>
  <si>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</si>
  <si>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</si>
  <si>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</si>
  <si>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</si>
  <si>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</si>
  <si>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</si>
  <si>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</si>
  <si>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</si>
  <si>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</si>
  <si>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</si>
  <si>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</si>
  <si>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</si>
  <si>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</si>
  <si>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</si>
  <si>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</si>
  <si>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</si>
  <si>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</si>
  <si>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</si>
  <si>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</si>
  <si>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</si>
  <si>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</si>
  <si>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</si>
  <si>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</si>
  <si>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</si>
  <si>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</si>
  <si>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</si>
  <si>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</si>
  <si>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</si>
  <si>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</si>
  <si>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</si>
  <si>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</si>
  <si>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</si>
  <si>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</si>
  <si>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</si>
  <si>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</si>
  <si>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</si>
  <si>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</si>
  <si>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</si>
  <si>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</si>
  <si>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</si>
  <si>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</si>
  <si>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</si>
  <si>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</si>
  <si>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</si>
  <si>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</si>
  <si>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</si>
  <si>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</si>
  <si>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</si>
  <si>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</si>
  <si>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</si>
  <si>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</si>
  <si>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</si>
  <si>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</si>
  <si>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</si>
  <si>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</si>
  <si>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</si>
  <si>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</si>
  <si>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</si>
  <si>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</si>
  <si>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</si>
  <si>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</si>
  <si>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</si>
  <si>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</si>
  <si>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</si>
  <si>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</si>
  <si>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</si>
  <si>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</si>
  <si>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</si>
  <si>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</si>
  <si>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</si>
  <si>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</si>
  <si>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</si>
  <si>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</si>
  <si>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</si>
  <si>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</si>
  <si>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</si>
  <si>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</si>
  <si>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</si>
  <si>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</si>
  <si>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</si>
  <si>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</si>
  <si>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</si>
  <si>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</si>
  <si>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</si>
  <si>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</si>
  <si>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</si>
  <si>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</si>
  <si>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</si>
  <si>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</si>
  <si>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</si>
  <si>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</si>
  <si>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</si>
  <si>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</si>
  <si>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</si>
  <si>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</si>
  <si>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</si>
  <si>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</si>
  <si>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</si>
  <si>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</si>
  <si>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</si>
  <si>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</si>
  <si>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</si>
  <si>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</si>
  <si>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</si>
  <si>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</si>
  <si>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</si>
  <si>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</si>
  <si>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</si>
  <si>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</si>
  <si>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</si>
  <si>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</si>
  <si>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</si>
  <si>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</si>
  <si>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</si>
  <si>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</si>
  <si>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</si>
  <si>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</si>
  <si>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</si>
  <si>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</si>
  <si>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</si>
  <si>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</si>
  <si>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</si>
  <si>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</si>
  <si>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</si>
  <si>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</si>
  <si>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</si>
  <si>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</si>
  <si>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</si>
  <si>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</si>
  <si>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</si>
  <si>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</si>
  <si>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</si>
  <si>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</si>
  <si>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</si>
  <si>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</si>
  <si>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</si>
  <si>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</si>
  <si>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</si>
  <si>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</si>
  <si>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</si>
  <si>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</si>
  <si>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</si>
  <si>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</si>
  <si>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</si>
  <si>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</si>
  <si>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</si>
  <si>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</si>
  <si>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</si>
  <si>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</si>
  <si>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</si>
  <si>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</si>
  <si>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</si>
  <si>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</si>
  <si>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</si>
  <si>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</si>
  <si>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</si>
  <si>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</si>
  <si>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</si>
  <si>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</si>
  <si>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</si>
  <si>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</si>
  <si>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</si>
  <si>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</si>
  <si>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</si>
  <si>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</si>
  <si>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</si>
  <si>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</si>
  <si>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</si>
  <si>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</si>
  <si>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</si>
  <si>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</si>
  <si>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</si>
  <si>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</si>
  <si>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</si>
  <si>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</si>
  <si>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</si>
  <si>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</si>
  <si>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</si>
  <si>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</si>
  <si>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</si>
  <si>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</si>
  <si>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</si>
  <si>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</si>
  <si>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</si>
  <si>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</si>
  <si>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</si>
  <si>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</si>
  <si>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</si>
  <si>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</si>
  <si>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</si>
  <si>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</si>
  <si>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</si>
  <si>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</si>
  <si>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</si>
  <si>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</si>
  <si>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</si>
  <si>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</si>
  <si>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</si>
  <si>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</si>
  <si>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</si>
  <si>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</si>
  <si>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</si>
  <si>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</si>
  <si>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</si>
  <si>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</si>
  <si>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</si>
  <si>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</si>
  <si>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</si>
  <si>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</si>
  <si>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</si>
  <si>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</si>
  <si>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</si>
  <si>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</si>
  <si>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</si>
  <si>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</si>
  <si>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</si>
  <si>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</si>
  <si>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</si>
  <si>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</si>
  <si>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</si>
  <si>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</si>
  <si>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</si>
  <si>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</si>
  <si>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</si>
  <si>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</si>
  <si>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</si>
  <si>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</si>
  <si>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</si>
  <si>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</si>
  <si>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</si>
  <si>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</si>
  <si>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</si>
  <si>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</si>
  <si>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</si>
  <si>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</si>
  <si>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</si>
  <si>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</si>
  <si>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</si>
  <si>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</si>
  <si>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</si>
  <si>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</si>
  <si>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</si>
  <si>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</si>
  <si>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</si>
  <si>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</si>
  <si>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</si>
  <si>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</si>
  <si>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</si>
  <si>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</si>
  <si>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</si>
  <si>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</si>
  <si>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</si>
  <si>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</si>
  <si>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</si>
  <si>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</si>
  <si>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</si>
  <si>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</si>
  <si>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</si>
  <si>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</si>
  <si>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</si>
  <si>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</si>
  <si>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</si>
  <si>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</si>
  <si>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</si>
  <si>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</si>
  <si>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</si>
  <si>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</si>
  <si>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</si>
  <si>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</si>
  <si>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</si>
  <si>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</si>
  <si>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</si>
  <si>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</si>
  <si>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</si>
  <si>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</si>
  <si>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</si>
  <si>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</si>
  <si>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</si>
  <si>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</si>
  <si>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</si>
  <si>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</si>
  <si>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</si>
  <si>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</si>
  <si>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</si>
  <si>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</si>
  <si>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</si>
  <si>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</si>
  <si>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</si>
  <si>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</si>
  <si>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</si>
  <si>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</si>
  <si>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</si>
  <si>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</si>
  <si>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</si>
  <si>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</si>
  <si>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</si>
  <si>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</si>
  <si>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</si>
  <si>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</si>
  <si>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</si>
  <si>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</si>
  <si>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</si>
  <si>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</si>
  <si>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</si>
  <si>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</si>
  <si>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</si>
  <si>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</si>
  <si>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</si>
  <si>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</si>
  <si>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</si>
  <si>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</si>
  <si>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</si>
  <si>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</si>
  <si>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</si>
  <si>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</si>
  <si>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</si>
  <si>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</si>
  <si>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</si>
  <si>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</si>
  <si>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</si>
  <si>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</si>
  <si>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</si>
  <si>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</si>
  <si>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</si>
  <si>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</si>
  <si>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</si>
  <si>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</si>
  <si>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</si>
  <si>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</si>
  <si>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</si>
  <si>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</si>
  <si>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</si>
  <si>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</si>
  <si>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</si>
  <si>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</si>
  <si>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</si>
  <si>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</si>
  <si>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</si>
  <si>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</si>
  <si>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</si>
  <si>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</si>
  <si>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</si>
  <si>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</si>
  <si>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</si>
  <si>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</si>
  <si>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</si>
  <si>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</si>
  <si>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</si>
  <si>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</si>
  <si>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</si>
  <si>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</si>
  <si>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</si>
  <si>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</si>
  <si>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</si>
  <si>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</si>
  <si>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</si>
  <si>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</si>
  <si>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</si>
  <si>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</si>
  <si>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</si>
  <si>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</si>
  <si>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</si>
  <si>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</si>
  <si>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</si>
  <si>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</si>
  <si>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</si>
  <si>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</si>
  <si>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</si>
  <si>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</si>
  <si>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</si>
  <si>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</si>
  <si>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</si>
  <si>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</si>
  <si>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</si>
  <si>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</si>
  <si>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</si>
  <si>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</si>
  <si>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</si>
  <si>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</si>
  <si>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</si>
  <si>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</si>
  <si>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</si>
  <si>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</si>
  <si>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</si>
  <si>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</si>
  <si>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</si>
  <si>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</si>
  <si>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</si>
  <si>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</si>
  <si>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</si>
  <si>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</si>
  <si>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</si>
  <si>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</si>
  <si>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</si>
  <si>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</si>
  <si>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</si>
  <si>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</si>
  <si>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</si>
  <si>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</si>
  <si>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</si>
  <si>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</si>
  <si>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</si>
  <si>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</si>
  <si>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</si>
  <si>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</si>
  <si>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</si>
  <si>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</si>
  <si>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</si>
  <si>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</si>
  <si>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</si>
  <si>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</si>
  <si>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</si>
  <si>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</si>
  <si>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</si>
  <si>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</si>
  <si>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</si>
  <si>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</si>
  <si>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</si>
  <si>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</si>
  <si>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</si>
  <si>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</si>
  <si>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</si>
  <si>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</si>
  <si>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</si>
  <si>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</si>
  <si>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</si>
  <si>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</si>
  <si>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</si>
  <si>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</si>
  <si>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</si>
  <si>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</si>
  <si>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</si>
  <si>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</si>
  <si>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</si>
  <si>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</si>
  <si>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</si>
  <si>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</si>
  <si>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</si>
  <si>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</si>
  <si>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</si>
  <si>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</si>
  <si>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</si>
  <si>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</si>
  <si>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</si>
  <si>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</si>
  <si>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</si>
  <si>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</si>
  <si>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</si>
  <si>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</si>
  <si>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</si>
  <si>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</si>
  <si>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</si>
  <si>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</si>
  <si>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</si>
  <si>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</si>
  <si>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</si>
  <si>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</si>
  <si>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</si>
  <si>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</si>
  <si>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</si>
  <si>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</si>
  <si>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</si>
  <si>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</si>
  <si>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</si>
  <si>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</si>
  <si>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</si>
  <si>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</si>
  <si>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</si>
  <si>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</si>
  <si>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</si>
  <si>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</si>
  <si>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</si>
  <si>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</si>
  <si>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</si>
  <si>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</si>
  <si>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</si>
  <si>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</si>
  <si>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</si>
  <si>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</si>
  <si>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</si>
  <si>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</si>
  <si>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</si>
  <si>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</si>
  <si>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</si>
  <si>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</si>
  <si>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</si>
  <si>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</si>
  <si>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</si>
  <si>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</si>
  <si>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</si>
  <si>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</si>
  <si>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</si>
  <si>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</si>
  <si>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</si>
  <si>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</si>
  <si>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</si>
  <si>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</si>
  <si>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</si>
  <si>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</si>
  <si>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</si>
  <si>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</si>
  <si>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</si>
  <si>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</si>
  <si>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</si>
  <si>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</si>
  <si>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</si>
  <si>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</si>
  <si>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</si>
  <si>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</si>
  <si>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</si>
  <si>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</si>
  <si>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</si>
  <si>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</si>
  <si>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</si>
  <si>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</si>
  <si>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</si>
  <si>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</si>
  <si>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</si>
  <si>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</si>
  <si>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</si>
  <si>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</si>
  <si>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</si>
  <si>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</si>
  <si>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</si>
  <si>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</si>
  <si>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</si>
  <si>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</si>
  <si>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</si>
  <si>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</si>
  <si>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</si>
  <si>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</si>
  <si>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</si>
  <si>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</si>
  <si>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</si>
  <si>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</si>
  <si>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</si>
  <si>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</si>
  <si>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</si>
  <si>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</si>
  <si>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</si>
  <si>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</si>
  <si>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</si>
  <si>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</si>
  <si>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</si>
  <si>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</si>
  <si>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</si>
  <si>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</si>
  <si>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</si>
  <si>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</si>
  <si>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</si>
  <si>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</si>
  <si>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</si>
  <si>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</si>
  <si>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</si>
  <si>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</si>
  <si>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</si>
  <si>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</si>
  <si>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</si>
  <si>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</si>
  <si>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</si>
  <si>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</si>
  <si>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</si>
  <si>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</si>
  <si>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</si>
  <si>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</si>
  <si>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</si>
  <si>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</si>
  <si>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</si>
  <si>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</si>
  <si>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</si>
  <si>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</si>
  <si>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</si>
  <si>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</si>
  <si>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</si>
  <si>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</si>
  <si>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</si>
  <si>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</si>
  <si>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</si>
  <si>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</si>
  <si>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</si>
  <si>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</si>
  <si>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</si>
  <si>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</si>
  <si>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</si>
  <si>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</si>
  <si>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</si>
  <si>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</si>
  <si>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</si>
  <si>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</si>
  <si>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</si>
  <si>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</si>
  <si>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</si>
  <si>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</si>
  <si>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</si>
  <si>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</si>
  <si>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</si>
  <si>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</si>
  <si>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</si>
  <si>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</si>
  <si>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</si>
  <si>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</si>
  <si>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</si>
  <si>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</si>
  <si>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</si>
  <si>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</si>
  <si>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</si>
  <si>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</si>
  <si>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</si>
  <si>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</si>
  <si>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</si>
  <si>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</si>
  <si>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</si>
  <si>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</si>
  <si>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</si>
  <si>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</si>
  <si>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</si>
  <si>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</si>
  <si>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</si>
  <si>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</si>
  <si>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</si>
  <si>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</si>
  <si>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</si>
  <si>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</si>
  <si>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</si>
  <si>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</si>
  <si>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</si>
  <si>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</si>
  <si>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</si>
  <si>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</si>
  <si>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</si>
  <si>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</si>
  <si>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</si>
  <si>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</si>
  <si>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</si>
  <si>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</si>
  <si>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</si>
  <si>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</si>
  <si>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</si>
  <si>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</si>
  <si>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</si>
  <si>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</si>
  <si>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</si>
  <si>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</si>
  <si>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</si>
  <si>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</si>
  <si>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</si>
  <si>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</si>
  <si>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</si>
  <si>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</si>
  <si>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</si>
  <si>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</si>
  <si>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</si>
  <si>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</si>
  <si>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</si>
  <si>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</si>
  <si>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</si>
  <si>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</si>
  <si>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</si>
  <si>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</si>
  <si>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</si>
  <si>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</si>
  <si>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</si>
  <si>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</si>
  <si>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</si>
  <si>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</si>
  <si>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</si>
  <si>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</si>
  <si>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</si>
  <si>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</si>
  <si>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</si>
  <si>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</si>
  <si>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</si>
  <si>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</si>
  <si>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</si>
  <si>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</si>
  <si>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</si>
  <si>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</si>
  <si>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</si>
  <si>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</si>
  <si>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</si>
  <si>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</si>
  <si>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</si>
  <si>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</si>
  <si>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</si>
  <si>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</si>
  <si>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</si>
  <si>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</si>
  <si>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</si>
  <si>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</si>
  <si>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</si>
  <si>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</si>
  <si>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</si>
  <si>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</si>
  <si>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</si>
  <si>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</si>
  <si>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</si>
  <si>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</si>
  <si>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</si>
  <si>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</si>
  <si>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</si>
  <si>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</si>
  <si>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</si>
  <si>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</si>
  <si>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</si>
  <si>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</si>
  <si>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</si>
  <si>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</si>
  <si>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</si>
  <si>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</si>
  <si>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</si>
  <si>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</si>
  <si>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</si>
  <si>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</si>
  <si>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</si>
  <si>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</si>
  <si>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</si>
  <si>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</si>
  <si>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</si>
  <si>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</si>
  <si>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</si>
  <si>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</si>
  <si>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</si>
  <si>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</si>
  <si>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</si>
  <si>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</si>
  <si>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</si>
  <si>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</si>
  <si>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</si>
  <si>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</si>
  <si>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</si>
  <si>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</si>
  <si>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</si>
  <si>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</si>
  <si>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</si>
  <si>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</si>
  <si>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</si>
  <si>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</si>
  <si>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</si>
  <si>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</si>
  <si>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</si>
  <si>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</si>
  <si>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</si>
  <si>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</si>
  <si>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</si>
  <si>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</si>
  <si>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</si>
  <si>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</si>
  <si>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</si>
  <si>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</si>
  <si>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</si>
  <si>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</si>
  <si>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</si>
  <si>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</si>
  <si>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</si>
  <si>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</si>
  <si>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</si>
  <si>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</si>
  <si>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</si>
  <si>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</si>
  <si>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</si>
  <si>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</si>
  <si>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</si>
  <si>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</si>
  <si>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</si>
  <si>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</si>
  <si>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</si>
  <si>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</si>
  <si>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</si>
  <si>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</si>
  <si>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</si>
  <si>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</si>
  <si>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</si>
  <si>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</si>
  <si>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</si>
  <si>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</si>
  <si>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</si>
  <si>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</si>
  <si>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</si>
  <si>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</si>
  <si>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</si>
  <si>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</si>
  <si>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</si>
  <si>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</si>
  <si>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</si>
  <si>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</si>
  <si>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</si>
  <si>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</si>
  <si>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</si>
  <si>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</si>
  <si>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</si>
  <si>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</si>
  <si>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</si>
  <si>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</si>
  <si>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</si>
  <si>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</si>
  <si>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</si>
  <si>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</si>
  <si>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</si>
  <si>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</si>
  <si>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</si>
  <si>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</si>
  <si>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</si>
  <si>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</si>
  <si>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</si>
  <si>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</si>
  <si>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</si>
  <si>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</si>
  <si>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</si>
  <si>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</si>
  <si>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</si>
  <si>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</si>
  <si>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</si>
  <si>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</si>
  <si>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</si>
  <si>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</si>
  <si>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</si>
  <si>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</si>
  <si>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</si>
  <si>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</si>
  <si>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</si>
  <si>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</si>
  <si>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</si>
  <si>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</si>
  <si>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</si>
  <si>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</si>
  <si>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</si>
  <si>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</si>
  <si>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</si>
  <si>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</si>
  <si>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</si>
  <si>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</si>
  <si>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</si>
  <si>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</si>
  <si>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</si>
  <si>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</si>
  <si>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</si>
  <si>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</si>
  <si>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</si>
  <si>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</si>
  <si>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</si>
  <si>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</si>
  <si>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</si>
  <si>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</si>
  <si>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</si>
  <si>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</si>
  <si>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</si>
  <si>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</si>
  <si>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</si>
  <si>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</si>
  <si>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</si>
  <si>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</si>
  <si>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</si>
  <si>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</si>
  <si>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</si>
  <si>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</si>
  <si>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</si>
  <si>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</si>
  <si>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</si>
  <si>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</si>
  <si>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</si>
  <si>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</si>
  <si>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</si>
  <si>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</si>
  <si>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</si>
  <si>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</si>
  <si>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</si>
  <si>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</si>
  <si>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</si>
  <si>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</si>
  <si>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</si>
  <si>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</si>
  <si>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</si>
  <si>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</si>
  <si>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</si>
  <si>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</si>
  <si>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</si>
  <si>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</si>
  <si>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</si>
  <si>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</si>
  <si>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</si>
  <si>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</si>
  <si>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</si>
  <si>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</si>
  <si>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</si>
  <si>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</si>
  <si>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</si>
  <si>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</si>
  <si>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</si>
  <si>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</si>
  <si>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</si>
  <si>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</si>
  <si>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</si>
  <si>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</si>
  <si>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</si>
  <si>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</si>
  <si>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</si>
  <si>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</si>
  <si>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</si>
  <si>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</si>
  <si>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</si>
  <si>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</si>
  <si>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</si>
  <si>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</si>
  <si>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</si>
  <si>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</si>
  <si>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</si>
  <si>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</si>
  <si>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</si>
  <si>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</si>
  <si>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</si>
  <si>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</si>
  <si>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</si>
  <si>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</si>
  <si>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</si>
  <si>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</si>
  <si>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</si>
  <si>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</si>
  <si>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</si>
  <si>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</si>
  <si>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</si>
  <si>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</si>
  <si>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</si>
  <si>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</si>
  <si>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</si>
  <si>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</si>
  <si>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</si>
  <si>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</si>
  <si>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</si>
  <si>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</si>
  <si>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</si>
  <si>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</si>
  <si>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</si>
  <si>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</si>
  <si>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</si>
  <si>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</si>
  <si>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</si>
  <si>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</si>
  <si>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</si>
  <si>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</si>
  <si>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</si>
  <si>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</si>
  <si>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</si>
  <si>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</si>
  <si>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</si>
  <si>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</si>
  <si>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</si>
  <si>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</si>
  <si>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</si>
  <si>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</si>
  <si>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</si>
  <si>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</si>
  <si>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</si>
  <si>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</si>
  <si>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</si>
  <si>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</si>
  <si>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</si>
  <si>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</si>
  <si>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</si>
  <si>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</si>
  <si>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</si>
  <si>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</si>
  <si>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</si>
  <si>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</si>
  <si>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</si>
  <si>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</si>
  <si>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</si>
  <si>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</si>
  <si>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</si>
  <si>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</si>
  <si>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</si>
  <si>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</si>
  <si>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</si>
  <si>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</si>
  <si>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</si>
  <si>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</si>
  <si>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</si>
  <si>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</si>
  <si>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</si>
  <si>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</si>
  <si>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</si>
  <si>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</si>
  <si>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</si>
  <si>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</si>
  <si>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</si>
  <si>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</si>
  <si>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</si>
  <si>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</si>
  <si>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</si>
  <si>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</si>
  <si>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</si>
  <si>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</si>
  <si>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</si>
  <si>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</si>
  <si>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</si>
  <si>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</si>
  <si>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</si>
  <si>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</si>
  <si>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</si>
  <si>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</si>
  <si>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</si>
  <si>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</si>
  <si>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</si>
  <si>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</si>
  <si>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</si>
  <si>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</si>
  <si>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</si>
  <si>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</si>
  <si>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</si>
  <si>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</si>
  <si>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</si>
  <si>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</si>
  <si>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</si>
  <si>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</si>
  <si>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</si>
  <si>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</si>
  <si>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</si>
  <si>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</si>
  <si>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</si>
  <si>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</si>
  <si>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</si>
  <si>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</si>
  <si>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</si>
  <si>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</si>
  <si>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</si>
  <si>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</si>
  <si>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</si>
  <si>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</si>
  <si>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</si>
  <si>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</si>
  <si>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</si>
  <si>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</si>
  <si>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</si>
  <si>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</si>
  <si>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</si>
  <si>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</si>
  <si>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</si>
  <si>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</si>
  <si>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</si>
  <si>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</si>
  <si>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</si>
  <si>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</si>
  <si>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</si>
  <si>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</si>
  <si>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</si>
  <si>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</si>
  <si>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</si>
  <si>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</si>
  <si>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</si>
  <si>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</si>
  <si>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</si>
  <si>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</si>
  <si>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</si>
  <si>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</si>
  <si>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</si>
  <si>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</si>
  <si>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</si>
  <si>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</si>
  <si>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</si>
  <si>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</si>
  <si>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</si>
  <si>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</si>
  <si>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</si>
  <si>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</si>
  <si>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</si>
  <si>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</si>
  <si>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</si>
  <si>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</si>
  <si>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</si>
  <si>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</si>
  <si>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</si>
  <si>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</si>
  <si>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</si>
  <si>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</si>
  <si>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</si>
  <si>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</si>
  <si>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</si>
  <si>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</si>
  <si>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</si>
  <si>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</si>
  <si>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</si>
  <si>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</si>
  <si>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</si>
  <si>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</si>
  <si>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</si>
  <si>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</si>
  <si>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</si>
  <si>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</si>
  <si>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</si>
  <si>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</si>
  <si>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</si>
  <si>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</si>
  <si>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</si>
  <si>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</si>
  <si>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</si>
  <si>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</si>
  <si>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</si>
  <si>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</si>
  <si>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</si>
  <si>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</si>
  <si>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</si>
  <si>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</si>
  <si>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</si>
  <si>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</si>
  <si>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</si>
  <si>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</si>
  <si>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</si>
  <si>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</si>
  <si>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</si>
  <si>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</si>
  <si>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</si>
  <si>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</si>
  <si>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</si>
  <si>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</si>
  <si>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</si>
  <si>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</si>
  <si>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</si>
  <si>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</si>
  <si>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</si>
  <si>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</si>
  <si>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</si>
  <si>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</si>
  <si>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</si>
  <si>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</si>
  <si>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</si>
  <si>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</si>
  <si>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</si>
  <si>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</si>
  <si>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</si>
  <si>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</si>
  <si>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</si>
  <si>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</si>
  <si>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</si>
  <si>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</si>
  <si>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</si>
  <si>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</si>
  <si>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</si>
  <si>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</si>
  <si>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</si>
  <si>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</si>
  <si>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</si>
  <si>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</si>
  <si>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</si>
  <si>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</si>
  <si>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</si>
  <si>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</si>
  <si>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</si>
  <si>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</si>
  <si>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</si>
  <si>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</si>
  <si>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</si>
  <si>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</si>
  <si>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</si>
  <si>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</si>
  <si>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</si>
  <si>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</si>
  <si>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</si>
  <si>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</si>
  <si>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</si>
  <si>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</si>
  <si>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</si>
  <si>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</si>
  <si>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</si>
  <si>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</si>
  <si>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</si>
  <si>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</si>
  <si>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</si>
  <si>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</si>
  <si>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</si>
  <si>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</si>
  <si>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</si>
  <si>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</si>
  <si>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</si>
  <si>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</si>
  <si>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</si>
  <si>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</si>
  <si>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</si>
  <si>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</si>
  <si>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</si>
  <si>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</si>
  <si>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</si>
  <si>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</si>
  <si>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</si>
  <si>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</si>
  <si>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</si>
  <si>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</si>
  <si>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</si>
  <si>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</si>
  <si>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</si>
  <si>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</si>
  <si>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</si>
  <si>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</si>
  <si>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</si>
  <si>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</si>
  <si>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</si>
  <si>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</si>
  <si>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</si>
  <si>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</si>
  <si>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</si>
  <si>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</si>
  <si>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</si>
  <si>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</si>
  <si>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</si>
  <si>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</si>
  <si>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</si>
  <si>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</si>
  <si>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</si>
  <si>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</si>
  <si>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</si>
  <si>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</si>
  <si>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</si>
  <si>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</si>
  <si>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</si>
  <si>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</si>
  <si>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</si>
  <si>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</si>
  <si>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</si>
  <si>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</si>
  <si>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</si>
  <si>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</si>
  <si>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</si>
  <si>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</si>
  <si>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</si>
  <si>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</si>
  <si>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</si>
  <si>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</si>
  <si>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</si>
  <si>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</si>
  <si>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</si>
  <si>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</si>
  <si>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</si>
  <si>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</si>
  <si>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</si>
  <si>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</si>
  <si>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</si>
  <si>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</si>
  <si>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</si>
  <si>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</si>
  <si>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</si>
  <si>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</si>
  <si>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</si>
  <si>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</si>
  <si>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</si>
  <si>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</si>
  <si>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</si>
  <si>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</si>
  <si>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</si>
  <si>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</si>
  <si>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</si>
  <si>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</si>
  <si>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</si>
  <si>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</si>
  <si>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</si>
  <si>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</si>
  <si>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</si>
  <si>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</si>
  <si>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</si>
  <si>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</si>
  <si>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</si>
  <si>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</si>
  <si>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</si>
  <si>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</si>
  <si>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</si>
  <si>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</si>
  <si>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</si>
  <si>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</si>
  <si>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</si>
  <si>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</si>
  <si>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</si>
  <si>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</si>
  <si>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</si>
  <si>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</si>
  <si>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</si>
  <si>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</si>
  <si>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</si>
  <si>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</si>
  <si>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</si>
  <si>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</si>
  <si>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</si>
  <si>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</si>
  <si>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</si>
  <si>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</si>
  <si>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</si>
  <si>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</si>
  <si>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</si>
  <si>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</si>
  <si>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</si>
  <si>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</si>
  <si>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</si>
  <si>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</si>
  <si>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</si>
  <si>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</si>
  <si>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</si>
  <si>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</si>
  <si>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</si>
  <si>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</si>
  <si>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</si>
  <si>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</si>
  <si>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</si>
  <si>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</si>
  <si>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</si>
  <si>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</si>
  <si>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</si>
  <si>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</si>
  <si>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</si>
  <si>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</si>
  <si>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</si>
  <si>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</si>
  <si>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</si>
  <si>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</si>
  <si>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</si>
  <si>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</si>
  <si>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</si>
  <si>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</si>
  <si>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</si>
  <si>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</si>
  <si>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</si>
  <si>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</si>
  <si>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</si>
  <si>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</si>
  <si>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</si>
  <si>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</si>
  <si>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</si>
  <si>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</si>
  <si>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</si>
  <si>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</si>
  <si>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</si>
  <si>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</si>
  <si>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</si>
  <si>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</si>
  <si>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</si>
  <si>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</si>
  <si>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</si>
  <si>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</si>
  <si>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</si>
  <si>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</si>
  <si>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</si>
  <si>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</si>
  <si>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</si>
  <si>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</si>
  <si>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</si>
  <si>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</si>
  <si>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</si>
  <si>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</si>
  <si>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</si>
  <si>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</si>
  <si>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</si>
  <si>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</si>
  <si>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</si>
  <si>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</si>
  <si>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</si>
  <si>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</si>
  <si>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</si>
  <si>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</si>
  <si>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</si>
  <si>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</si>
  <si>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</si>
  <si>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</si>
  <si>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</si>
  <si>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</si>
  <si>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</si>
  <si>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</si>
  <si>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</si>
  <si>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</si>
  <si>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</si>
  <si>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</si>
  <si>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</si>
  <si>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</si>
  <si>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</si>
  <si>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</si>
  <si>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</si>
  <si>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</si>
  <si>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</si>
  <si>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</si>
  <si>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</si>
  <si>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</si>
  <si>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</si>
  <si>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</si>
  <si>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</si>
  <si>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</si>
  <si>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</si>
  <si>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</si>
  <si>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</si>
  <si>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</si>
  <si>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</si>
  <si>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</si>
  <si>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</si>
  <si>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</si>
  <si>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</si>
  <si>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</si>
  <si>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</si>
  <si>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</si>
  <si>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</si>
  <si>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</si>
  <si>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</si>
  <si>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</si>
  <si>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</si>
  <si>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</si>
  <si>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</si>
  <si>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</si>
  <si>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</si>
  <si>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</si>
  <si>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</si>
  <si>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</si>
  <si>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</si>
  <si>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</si>
  <si>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</si>
  <si>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</si>
  <si>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</si>
  <si>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</si>
  <si>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</si>
  <si>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</si>
  <si>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</si>
  <si>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</si>
  <si>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</si>
  <si>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</si>
  <si>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</si>
  <si>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</si>
  <si>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</si>
  <si>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</si>
  <si>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</si>
  <si>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</si>
  <si>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</si>
  <si>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</si>
  <si>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</si>
  <si>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</si>
  <si>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</si>
  <si>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</si>
  <si>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</si>
  <si>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</si>
  <si>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</si>
  <si>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</si>
  <si>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</si>
  <si>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</si>
  <si>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</si>
  <si>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</si>
  <si>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</si>
  <si>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</si>
  <si>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</si>
  <si>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</si>
  <si>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</si>
  <si>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</si>
  <si>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</si>
  <si>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</si>
  <si>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</si>
  <si>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</si>
  <si>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</si>
  <si>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</si>
  <si>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</si>
  <si>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</si>
  <si>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</si>
  <si>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</si>
  <si>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</si>
  <si>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</si>
  <si>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</si>
  <si>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</si>
  <si>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</si>
  <si>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</si>
  <si>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</si>
  <si>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</si>
  <si>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</si>
  <si>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</si>
  <si>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</si>
  <si>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</si>
  <si>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</si>
  <si>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</si>
  <si>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</si>
  <si>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</si>
  <si>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</si>
  <si>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</si>
  <si>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</si>
  <si>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</si>
  <si>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</si>
  <si>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</si>
  <si>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</si>
  <si>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</si>
  <si>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</si>
  <si>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</si>
  <si>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</si>
  <si>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</si>
  <si>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</si>
  <si>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</si>
  <si>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</si>
  <si>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</si>
  <si>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</si>
  <si>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</si>
  <si>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</si>
  <si>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</si>
  <si>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</si>
  <si>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</si>
  <si>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</si>
  <si>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</si>
  <si>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</si>
  <si>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</si>
  <si>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</si>
  <si>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</si>
  <si>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</si>
  <si>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</si>
  <si>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</si>
  <si>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</si>
  <si>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</si>
  <si>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</si>
  <si>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</si>
  <si>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</si>
  <si>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</si>
  <si>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</si>
  <si>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</si>
  <si>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</si>
  <si>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</si>
  <si>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</si>
  <si>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</si>
  <si>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</si>
  <si>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</si>
  <si>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</si>
  <si>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</si>
  <si>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</si>
  <si>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</si>
  <si>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</si>
  <si>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</si>
  <si>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</si>
  <si>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</si>
  <si>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</si>
  <si>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</si>
  <si>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</si>
  <si>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</si>
  <si>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</si>
  <si>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</si>
  <si>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</si>
  <si>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</si>
  <si>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</si>
  <si>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</si>
  <si>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</si>
  <si>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</si>
  <si>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</si>
  <si>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</si>
  <si>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</si>
  <si>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</si>
  <si>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</si>
  <si>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</si>
  <si>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</si>
  <si>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</si>
  <si>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</si>
  <si>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</si>
  <si>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</si>
  <si>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</si>
  <si>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</si>
  <si>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</si>
  <si>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</si>
  <si>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</si>
  <si>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</si>
  <si>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</si>
  <si>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</si>
  <si>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</si>
  <si>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</si>
  <si>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</si>
  <si>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</si>
  <si>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</si>
  <si>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</si>
  <si>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</si>
  <si>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</si>
  <si>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</si>
  <si>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</si>
  <si>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</si>
  <si>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</si>
  <si>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</si>
  <si>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</si>
  <si>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</si>
  <si>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</si>
  <si>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</si>
  <si>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</si>
  <si>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</si>
  <si>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</si>
  <si>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</si>
  <si>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</si>
  <si>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</si>
  <si>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</si>
  <si>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</si>
  <si>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</si>
  <si>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</si>
  <si>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</si>
  <si>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</si>
  <si>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</si>
  <si>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</si>
  <si>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</si>
  <si>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</si>
  <si>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</si>
  <si>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</si>
  <si>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</si>
  <si>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</si>
  <si>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</si>
  <si>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</si>
  <si>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</si>
  <si>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</si>
  <si>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</si>
  <si>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</si>
  <si>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</si>
  <si>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</si>
  <si>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</si>
  <si>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</si>
  <si>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</si>
  <si>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</si>
  <si>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</si>
  <si>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</si>
  <si>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</si>
  <si>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</si>
  <si>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</si>
  <si>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</si>
  <si>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</si>
  <si>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</si>
  <si>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</si>
  <si>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</si>
  <si>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</si>
  <si>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</si>
  <si>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</si>
  <si>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</si>
  <si>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</si>
  <si>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</si>
  <si>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</si>
  <si>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</si>
  <si>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</si>
  <si>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</si>
  <si>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</si>
  <si>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</si>
  <si>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</si>
  <si>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</si>
  <si>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</si>
  <si>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</si>
  <si>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</si>
  <si>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</si>
  <si>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</si>
  <si>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</si>
  <si>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</si>
  <si>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</si>
  <si>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</si>
  <si>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</si>
  <si>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</si>
  <si>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</si>
  <si>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</si>
  <si>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</si>
  <si>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</si>
  <si>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</si>
  <si>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</si>
  <si>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</si>
  <si>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</si>
  <si>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</si>
  <si>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</si>
  <si>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</si>
  <si>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</si>
  <si>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</si>
  <si>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</si>
  <si>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</si>
  <si>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</si>
  <si>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</si>
  <si>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</si>
  <si>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</si>
  <si>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</si>
  <si>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</si>
  <si>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</si>
  <si>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</si>
  <si>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</si>
  <si>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</si>
  <si>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</si>
  <si>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</si>
  <si>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</si>
  <si>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</si>
  <si>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</si>
  <si>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</si>
  <si>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</si>
  <si>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</si>
  <si>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</si>
  <si>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</si>
  <si>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</si>
  <si>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</si>
  <si>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</si>
  <si>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</si>
  <si>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</si>
  <si>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</si>
  <si>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</si>
  <si>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</si>
  <si>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</si>
  <si>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</si>
  <si>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</si>
  <si>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</si>
  <si>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</si>
  <si>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</si>
  <si>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</si>
  <si>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</si>
  <si>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</si>
  <si>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</si>
  <si>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</si>
  <si>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</si>
  <si>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</si>
  <si>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</si>
  <si>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</si>
  <si>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</si>
  <si>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</si>
  <si>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</si>
  <si>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</si>
  <si>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</si>
  <si>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</si>
  <si>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</si>
  <si>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</si>
  <si>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</si>
  <si>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</si>
  <si>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</si>
  <si>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</si>
  <si>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</si>
  <si>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</si>
  <si>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</si>
  <si>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</si>
  <si>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</si>
  <si>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</si>
  <si>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</si>
  <si>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</si>
  <si>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</si>
  <si>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</si>
  <si>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</si>
  <si>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</si>
  <si>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</si>
  <si>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</si>
  <si>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</si>
  <si>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</si>
  <si>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</si>
  <si>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</si>
  <si>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</si>
  <si>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</si>
  <si>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</si>
  <si>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</si>
  <si>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</si>
  <si>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</si>
  <si>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</si>
  <si>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</si>
  <si>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</si>
  <si>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</si>
  <si>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</si>
  <si>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</si>
  <si>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</si>
  <si>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</si>
  <si>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</si>
  <si>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</si>
  <si>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</si>
  <si>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</si>
  <si>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</si>
  <si>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</si>
  <si>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</si>
  <si>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</si>
  <si>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</si>
  <si>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</si>
  <si>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</si>
  <si>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</si>
  <si>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</si>
  <si>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</si>
  <si>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</si>
  <si>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</si>
  <si>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</si>
  <si>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</si>
  <si>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</si>
  <si>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</si>
  <si>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</si>
  <si>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</si>
  <si>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</si>
  <si>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</si>
  <si>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</si>
  <si>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</si>
  <si>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</si>
  <si>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</si>
  <si>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</si>
  <si>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</si>
  <si>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</si>
  <si>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</si>
  <si>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</si>
  <si>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</si>
  <si>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</si>
  <si>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</si>
  <si>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</si>
  <si>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</si>
  <si>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</si>
  <si>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</si>
  <si>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</si>
  <si>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</si>
  <si>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</si>
  <si>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</si>
  <si>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</si>
  <si>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</si>
  <si>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</si>
  <si>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</si>
  <si>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</si>
  <si>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</si>
  <si>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</si>
  <si>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</si>
  <si>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</si>
  <si>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</si>
  <si>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</si>
  <si>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</si>
  <si>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</si>
  <si>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</si>
  <si>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</si>
  <si>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</si>
  <si>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</si>
  <si>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</si>
  <si>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</si>
  <si>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</si>
  <si>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</si>
  <si>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</si>
  <si>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</si>
  <si>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</si>
  <si>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</si>
  <si>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</si>
  <si>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</si>
  <si>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</si>
  <si>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</si>
  <si>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</si>
  <si>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</si>
  <si>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</si>
  <si>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</si>
  <si>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</si>
  <si>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</si>
  <si>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</si>
  <si>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</si>
  <si>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</si>
  <si>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</si>
  <si>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</si>
  <si>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</si>
  <si>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</si>
  <si>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</si>
  <si>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</si>
  <si>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</si>
  <si>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</si>
  <si>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</si>
  <si>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</si>
  <si>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</si>
  <si>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</si>
  <si>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</si>
  <si>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</si>
  <si>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</si>
  <si>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</si>
  <si>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</si>
  <si>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</si>
  <si>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</si>
  <si>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</si>
  <si>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</si>
  <si>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</si>
  <si>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</si>
  <si>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</si>
  <si>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</si>
  <si>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</si>
  <si>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</si>
  <si>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</si>
  <si>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</si>
  <si>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</si>
  <si>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</si>
  <si>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</si>
  <si>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</si>
  <si>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</si>
  <si>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</si>
  <si>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</si>
  <si>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</si>
  <si>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</si>
  <si>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</si>
  <si>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</si>
  <si>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</si>
  <si>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</si>
  <si>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</si>
  <si>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</si>
  <si>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</si>
  <si>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</si>
  <si>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</si>
  <si>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</si>
  <si>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</si>
  <si>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</si>
  <si>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</si>
  <si>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</si>
  <si>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</si>
  <si>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</si>
  <si>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</si>
  <si>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</si>
  <si>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</si>
  <si>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</si>
  <si>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</si>
  <si>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</si>
  <si>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</si>
  <si>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</si>
  <si>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</si>
  <si>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</si>
  <si>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</si>
  <si>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</si>
  <si>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</si>
  <si>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</si>
  <si>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</si>
  <si>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</si>
  <si>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</si>
  <si>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</si>
  <si>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</si>
  <si>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</si>
  <si>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</si>
  <si>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</si>
  <si>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</si>
  <si>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</si>
  <si>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</si>
  <si>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</si>
  <si>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</si>
  <si>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</si>
  <si>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</si>
  <si>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</si>
  <si>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</si>
  <si>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</si>
  <si>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</si>
  <si>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</si>
  <si>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</si>
  <si>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</si>
  <si>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</si>
  <si>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</si>
  <si>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</si>
  <si>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</si>
  <si>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</si>
  <si>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</si>
  <si>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</si>
  <si>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</si>
  <si>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</si>
  <si>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</si>
  <si>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</si>
  <si>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</si>
  <si>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</si>
  <si>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</si>
  <si>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</si>
  <si>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</si>
  <si>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</si>
  <si>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</si>
  <si>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</si>
  <si>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</si>
  <si>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</si>
  <si>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</si>
  <si>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</si>
  <si>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</si>
  <si>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</si>
  <si>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</si>
  <si>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</si>
  <si>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</si>
  <si>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</si>
  <si>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</si>
  <si>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</si>
  <si>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</si>
  <si>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</si>
  <si>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</si>
  <si>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</si>
  <si>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</si>
  <si>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</si>
  <si>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</si>
  <si>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</si>
  <si>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</si>
  <si>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</si>
  <si>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</si>
  <si>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</si>
  <si>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</si>
  <si>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</si>
  <si>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</si>
  <si>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</si>
  <si>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</si>
  <si>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</si>
  <si>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</si>
  <si>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</si>
  <si>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</si>
  <si>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</si>
  <si>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</si>
  <si>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</si>
  <si>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</si>
  <si>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</si>
  <si>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</si>
  <si>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</si>
  <si>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</si>
  <si>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</si>
  <si>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</si>
  <si>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</si>
  <si>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</si>
  <si>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</si>
  <si>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</si>
  <si>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</si>
  <si>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</si>
  <si>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</si>
  <si>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</si>
  <si>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</si>
  <si>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</si>
  <si>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</si>
  <si>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</si>
  <si>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</si>
  <si>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</si>
  <si>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</si>
  <si>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</si>
  <si>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</si>
  <si>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</si>
  <si>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</si>
  <si>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</si>
  <si>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</si>
  <si>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</si>
  <si>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</si>
  <si>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</si>
  <si>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</si>
  <si>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</si>
  <si>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</si>
  <si>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</si>
  <si>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</si>
  <si>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</si>
  <si>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</si>
  <si>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</si>
  <si>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</si>
  <si>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</si>
  <si>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</si>
  <si>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</si>
  <si>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</si>
  <si>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</si>
  <si>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</si>
  <si>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</si>
  <si>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</si>
  <si>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</si>
  <si>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</si>
  <si>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</si>
  <si>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</si>
  <si>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</si>
  <si>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</si>
  <si>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</si>
  <si>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</si>
  <si>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</si>
  <si>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</si>
  <si>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</si>
  <si>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</si>
  <si>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</si>
  <si>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</si>
  <si>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</si>
  <si>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</si>
  <si>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</si>
  <si>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</si>
  <si>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</si>
  <si>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</si>
  <si>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</si>
  <si>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</si>
  <si>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</si>
  <si>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</si>
  <si>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</si>
  <si>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</si>
  <si>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</si>
  <si>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</si>
  <si>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</si>
  <si>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</si>
  <si>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</si>
  <si>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</si>
  <si>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</si>
  <si>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</si>
  <si>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</si>
  <si>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</si>
  <si>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</si>
  <si>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</si>
  <si>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</si>
  <si>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</si>
  <si>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</si>
  <si>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</si>
  <si>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</si>
  <si>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</si>
  <si>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</si>
  <si>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</si>
  <si>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</si>
  <si>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</si>
  <si>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</si>
  <si>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</si>
  <si>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</si>
  <si>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</si>
  <si>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</si>
  <si>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</si>
  <si>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</si>
  <si>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</si>
  <si>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</si>
  <si>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</si>
  <si>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</si>
  <si>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</si>
  <si>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</si>
  <si>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</si>
  <si>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</si>
  <si>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</si>
  <si>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</si>
  <si>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</si>
  <si>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</si>
  <si>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</si>
  <si>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</si>
  <si>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</si>
  <si>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</si>
  <si>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</si>
  <si>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</si>
  <si>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</si>
  <si>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</si>
  <si>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</si>
  <si>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</si>
  <si>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</si>
  <si>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</si>
  <si>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</si>
  <si>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</si>
  <si>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</si>
  <si>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</si>
  <si>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</si>
  <si>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</si>
  <si>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</si>
  <si>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</si>
  <si>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</si>
  <si>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</si>
  <si>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</si>
  <si>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</si>
  <si>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</si>
  <si>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</si>
  <si>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</si>
  <si>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</si>
  <si>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</si>
  <si>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</si>
  <si>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</si>
  <si>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</si>
  <si>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</si>
  <si>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</si>
  <si>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</si>
  <si>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</si>
  <si>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</si>
  <si>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</si>
  <si>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</si>
  <si>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</si>
  <si>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</si>
  <si>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</si>
  <si>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</si>
  <si>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</si>
  <si>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</si>
  <si>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</si>
  <si>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</si>
  <si>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</si>
  <si>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</si>
  <si>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</si>
  <si>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</si>
  <si>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</si>
  <si>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</si>
  <si>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</si>
  <si>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</si>
  <si>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</si>
  <si>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</si>
  <si>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</si>
  <si>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</si>
  <si>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</si>
  <si>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</si>
  <si>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</si>
  <si>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</si>
  <si>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</si>
  <si>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</si>
  <si>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</si>
  <si>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</si>
  <si>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</si>
  <si>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</si>
  <si>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</si>
  <si>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</si>
  <si>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</si>
  <si>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</si>
  <si>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</si>
  <si>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</si>
  <si>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</si>
  <si>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</si>
  <si>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</si>
  <si>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</si>
  <si>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</si>
  <si>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</si>
  <si>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</si>
  <si>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</si>
  <si>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</si>
  <si>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</si>
  <si>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</si>
  <si>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</si>
  <si>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</si>
  <si>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</si>
  <si>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</si>
  <si>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</si>
  <si>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</si>
  <si>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</si>
  <si>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</si>
  <si>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</si>
  <si>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</si>
  <si>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</si>
  <si>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</si>
  <si>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</si>
  <si>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</si>
  <si>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</si>
  <si>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</si>
  <si>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</si>
  <si>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</si>
  <si>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</si>
  <si>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</si>
  <si>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</si>
  <si>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</si>
  <si>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</si>
  <si>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</si>
  <si>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</si>
  <si>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</si>
  <si>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</si>
  <si>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</si>
  <si>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</si>
  <si>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</si>
  <si>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</si>
  <si>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</si>
  <si>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</si>
  <si>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</si>
  <si>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</si>
  <si>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</si>
  <si>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</si>
  <si>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</si>
  <si>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</si>
  <si>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</si>
  <si>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</si>
  <si>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</si>
  <si>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</si>
  <si>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</si>
  <si>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</si>
  <si>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</si>
  <si>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</si>
  <si>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</si>
  <si>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</si>
  <si>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</si>
  <si>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</si>
  <si>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</si>
  <si>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</si>
  <si>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</si>
  <si>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</si>
  <si>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</si>
  <si>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</si>
  <si>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</si>
  <si>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</si>
  <si>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</si>
  <si>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</si>
  <si>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</si>
  <si>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</si>
  <si>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</si>
  <si>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</si>
  <si>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</si>
  <si>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</si>
  <si>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</si>
  <si>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</si>
  <si>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</si>
  <si>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</si>
  <si>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</si>
  <si>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</si>
  <si>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</si>
  <si>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</si>
  <si>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</si>
  <si>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</si>
  <si>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</si>
  <si>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</si>
  <si>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</si>
  <si>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</si>
  <si>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</si>
  <si>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</si>
  <si>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</si>
  <si>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</si>
  <si>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</si>
  <si>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</si>
  <si>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</si>
  <si>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</si>
  <si>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</si>
  <si>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</si>
  <si>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</si>
  <si>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</si>
  <si>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</si>
  <si>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</si>
  <si>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</si>
  <si>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</si>
  <si>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</si>
  <si>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</si>
  <si>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</si>
  <si>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</si>
  <si>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</si>
  <si>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</si>
  <si>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</si>
  <si>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</si>
  <si>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</si>
  <si>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</si>
  <si>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</si>
  <si>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</si>
  <si>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</si>
  <si>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</si>
  <si>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</si>
  <si>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</si>
  <si>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</si>
  <si>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</si>
  <si>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</si>
  <si>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</si>
  <si>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</si>
  <si>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</si>
  <si>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</si>
  <si>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</si>
  <si>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</si>
  <si>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</si>
  <si>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</si>
  <si>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</si>
  <si>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</si>
  <si>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</si>
  <si>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</si>
  <si>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</si>
  <si>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</si>
  <si>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</si>
  <si>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</si>
  <si>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</si>
  <si>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</si>
  <si>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</si>
  <si>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</si>
  <si>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</si>
  <si>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</si>
  <si>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</si>
  <si>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</si>
  <si>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</si>
  <si>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</si>
  <si>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</si>
  <si>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</si>
  <si>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</si>
  <si>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</si>
  <si>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</si>
  <si>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</si>
  <si>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</si>
  <si>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</si>
  <si>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</si>
  <si>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</si>
  <si>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</si>
  <si>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</si>
  <si>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</si>
  <si>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</si>
  <si>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</si>
  <si>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</si>
  <si>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</si>
  <si>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</si>
  <si>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</si>
  <si>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</si>
  <si>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</si>
  <si>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</si>
  <si>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</si>
  <si>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</si>
  <si>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</si>
  <si>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</si>
  <si>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</si>
  <si>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</si>
  <si>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</si>
  <si>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</si>
  <si>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</si>
  <si>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</si>
  <si>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</si>
  <si>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</si>
  <si>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</si>
  <si>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</si>
  <si>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</si>
  <si>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</si>
  <si>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</si>
  <si>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</si>
  <si>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</si>
  <si>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</si>
  <si>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</si>
  <si>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</si>
  <si>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</si>
  <si>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</si>
  <si>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</si>
  <si>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</si>
  <si>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</si>
  <si>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</si>
  <si>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</si>
  <si>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</si>
  <si>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</si>
  <si>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</si>
  <si>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</si>
  <si>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</si>
  <si>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</si>
  <si>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</si>
  <si>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</si>
  <si>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</si>
  <si>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</si>
  <si>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</si>
  <si>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</si>
  <si>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</si>
  <si>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</si>
  <si>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</si>
  <si>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</si>
  <si>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</si>
  <si>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</si>
  <si>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</si>
  <si>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</si>
  <si>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</si>
  <si>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</si>
  <si>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</si>
  <si>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</si>
  <si>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</si>
  <si>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</si>
  <si>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</si>
  <si>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</si>
  <si>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</si>
  <si>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</si>
  <si>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</si>
  <si>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</si>
  <si>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</si>
  <si>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</si>
  <si>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</si>
  <si>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</si>
  <si>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</si>
  <si>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</si>
  <si>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</si>
  <si>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</si>
  <si>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</si>
  <si>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</si>
  <si>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</si>
  <si>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</si>
  <si>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</si>
  <si>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</si>
  <si>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</si>
  <si>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</si>
  <si>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</si>
  <si>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</si>
  <si>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</si>
  <si>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</si>
  <si>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</si>
  <si>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</si>
  <si>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</si>
  <si>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</si>
  <si>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</si>
  <si>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</si>
  <si>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</si>
  <si>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</si>
  <si>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</si>
  <si>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</si>
  <si>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</si>
  <si>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</si>
  <si>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</si>
  <si>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</si>
  <si>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</si>
  <si>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</si>
  <si>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</si>
  <si>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</si>
  <si>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</si>
  <si>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</si>
  <si>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</si>
  <si>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</si>
  <si>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</si>
  <si>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</si>
  <si>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</si>
  <si>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</si>
  <si>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</si>
  <si>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</si>
  <si>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</si>
  <si>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</si>
  <si>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</si>
  <si>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</si>
  <si>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</si>
  <si>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</si>
  <si>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</si>
  <si>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</si>
  <si>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</si>
  <si>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</si>
  <si>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</si>
  <si>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</si>
  <si>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</si>
  <si>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</si>
  <si>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</si>
  <si>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</si>
  <si>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</si>
  <si>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</si>
  <si>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</si>
  <si>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</si>
  <si>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</si>
  <si>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</si>
  <si>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</si>
  <si>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</si>
  <si>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</si>
  <si>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</si>
  <si>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</si>
  <si>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</si>
  <si>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</si>
  <si>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</si>
  <si>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</si>
  <si>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</si>
  <si>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</si>
  <si>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</si>
  <si>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</si>
  <si>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</si>
  <si>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</si>
  <si>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</si>
  <si>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</si>
  <si>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</si>
  <si>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</si>
  <si>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</si>
  <si>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</si>
  <si>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</si>
  <si>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</si>
  <si>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</si>
  <si>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</si>
  <si>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</si>
  <si>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</si>
  <si>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</si>
  <si>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</si>
  <si>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</si>
  <si>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</si>
  <si>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</si>
  <si>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</si>
  <si>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</si>
  <si>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</si>
  <si>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</si>
  <si>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</si>
  <si>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</si>
  <si>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</si>
  <si>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</si>
  <si>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</si>
  <si>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</si>
  <si>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</si>
  <si>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</si>
  <si>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</si>
  <si>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</si>
  <si>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</si>
  <si>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</si>
  <si>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</si>
  <si>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</si>
  <si>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</si>
  <si>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</si>
  <si>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</si>
  <si>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</si>
  <si>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</si>
  <si>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</si>
  <si>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</si>
  <si>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</si>
  <si>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</si>
  <si>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</si>
  <si>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</si>
  <si>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</si>
  <si>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</si>
  <si>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</si>
  <si>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</si>
  <si>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</si>
  <si>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</si>
  <si>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</si>
  <si>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</si>
  <si>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</si>
  <si>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</si>
  <si>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</si>
  <si>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</si>
  <si>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</si>
  <si>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</si>
  <si>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</si>
  <si>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</si>
  <si>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</si>
  <si>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</si>
  <si>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</si>
  <si>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</si>
  <si>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</si>
  <si>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</si>
  <si>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</si>
  <si>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</si>
  <si>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</si>
  <si>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</si>
  <si>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</si>
  <si>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</si>
  <si>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</si>
  <si>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</si>
  <si>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</si>
  <si>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</si>
  <si>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</si>
  <si>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</si>
  <si>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</si>
  <si>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</si>
  <si>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</si>
  <si>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</si>
  <si>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</si>
  <si>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</si>
  <si>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</si>
  <si>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</si>
  <si>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</si>
  <si>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</si>
  <si>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</si>
  <si>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</si>
  <si>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</si>
  <si>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</si>
  <si>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</si>
  <si>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</si>
  <si>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</si>
  <si>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</si>
  <si>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</si>
  <si>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</si>
  <si>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</si>
  <si>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</si>
  <si>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</si>
  <si>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</si>
  <si>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</si>
  <si>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</si>
  <si>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</si>
  <si>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</si>
  <si>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</si>
  <si>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</si>
  <si>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</si>
  <si>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</si>
  <si>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</si>
  <si>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</si>
  <si>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</si>
  <si>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</si>
  <si>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</si>
  <si>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</si>
  <si>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</si>
  <si>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</si>
  <si>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</si>
  <si>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</si>
  <si>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</si>
  <si>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</si>
  <si>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</si>
  <si>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</si>
  <si>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</si>
  <si>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</si>
  <si>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</si>
  <si>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</si>
  <si>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</si>
  <si>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</si>
  <si>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</si>
  <si>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</si>
  <si>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</si>
  <si>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</si>
  <si>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</si>
  <si>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</si>
  <si>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</si>
  <si>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</si>
  <si>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</si>
  <si>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</si>
  <si>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</si>
  <si>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</si>
  <si>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</si>
  <si>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</si>
  <si>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</si>
  <si>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</si>
  <si>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</si>
  <si>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</si>
  <si>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</si>
  <si>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</si>
  <si>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</si>
  <si>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</si>
  <si>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</si>
  <si>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</si>
  <si>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</si>
  <si>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</si>
  <si>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</si>
  <si>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</si>
  <si>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</si>
  <si>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</si>
  <si>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</si>
  <si>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</si>
  <si>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</si>
  <si>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</si>
  <si>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</si>
  <si>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</si>
  <si>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</si>
  <si>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</si>
  <si>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</si>
  <si>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</si>
  <si>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</si>
  <si>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</si>
  <si>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</si>
  <si>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</si>
  <si>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</si>
  <si>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</si>
  <si>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</si>
  <si>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</si>
  <si>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</si>
  <si>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</si>
  <si>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</si>
  <si>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</si>
  <si>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</si>
  <si>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</si>
  <si>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</si>
  <si>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</si>
  <si>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</si>
  <si>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</si>
  <si>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</si>
  <si>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</si>
  <si>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</si>
  <si>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</si>
  <si>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</si>
  <si>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</si>
  <si>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</si>
  <si>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</si>
  <si>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</si>
  <si>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</si>
  <si>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</si>
  <si>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</si>
  <si>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</si>
  <si>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</si>
  <si>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</si>
  <si>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</si>
  <si>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</si>
  <si>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</si>
  <si>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</si>
  <si>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</si>
  <si>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</si>
  <si>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</si>
  <si>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</si>
  <si>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</si>
  <si>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</si>
  <si>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</si>
  <si>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</si>
  <si>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</si>
  <si>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</si>
  <si>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</si>
  <si>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</si>
  <si>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</si>
  <si>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</si>
  <si>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</si>
  <si>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</si>
  <si>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</si>
  <si>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</si>
  <si>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</si>
  <si>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</si>
  <si>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</si>
  <si>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</si>
  <si>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</si>
  <si>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</si>
  <si>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</si>
  <si>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</si>
  <si>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</si>
  <si>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</si>
  <si>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</si>
  <si>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</si>
  <si>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</si>
  <si>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</si>
  <si>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</si>
  <si>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</si>
  <si>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</si>
  <si>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</si>
  <si>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</si>
  <si>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</si>
  <si>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</si>
  <si>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</si>
  <si>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</si>
  <si>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</si>
  <si>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</si>
  <si>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</si>
  <si>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</si>
  <si>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</si>
  <si>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</si>
  <si>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</si>
  <si>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</si>
  <si>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</si>
  <si>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</si>
  <si>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</si>
  <si>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</si>
  <si>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</si>
  <si>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</si>
  <si>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</si>
  <si>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</si>
  <si>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</si>
  <si>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</si>
  <si>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</si>
  <si>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</si>
  <si>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</si>
  <si>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</si>
  <si>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</si>
  <si>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</si>
  <si>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</si>
  <si>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</si>
  <si>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</si>
  <si>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</si>
  <si>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</si>
  <si>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</si>
  <si>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</si>
  <si>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</si>
  <si>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</si>
  <si>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</si>
  <si>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</si>
  <si>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</si>
  <si>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</si>
  <si>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</si>
  <si>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</si>
  <si>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</si>
  <si>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</si>
  <si>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</si>
  <si>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</si>
  <si>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</si>
  <si>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</si>
  <si>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</si>
  <si>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</si>
  <si>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</si>
  <si>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</si>
  <si>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</si>
  <si>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</si>
  <si>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</si>
  <si>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</si>
  <si>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</si>
  <si>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</si>
  <si>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</si>
  <si>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</si>
  <si>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</si>
  <si>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</si>
  <si>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</si>
  <si>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</si>
  <si>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</si>
  <si>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</si>
  <si>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</si>
  <si>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</si>
  <si>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</si>
  <si>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</si>
  <si>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</si>
  <si>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</si>
  <si>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</si>
  <si>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</si>
  <si>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</si>
  <si>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</si>
  <si>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</si>
  <si>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</si>
  <si>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</si>
  <si>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</si>
  <si>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</si>
  <si>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</si>
  <si>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</si>
  <si>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</si>
  <si>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</si>
  <si>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</si>
  <si>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</si>
  <si>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</si>
  <si>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</si>
  <si>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</si>
  <si>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</si>
  <si>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</si>
  <si>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</si>
  <si>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</si>
  <si>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</si>
  <si>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</si>
  <si>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</si>
  <si>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</si>
  <si>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</si>
  <si>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</si>
  <si>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</si>
  <si>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</si>
  <si>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</si>
  <si>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</si>
  <si>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</si>
  <si>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</si>
  <si>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</si>
  <si>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</si>
  <si>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</si>
  <si>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</si>
  <si>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</si>
  <si>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</si>
  <si>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</si>
  <si>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</si>
  <si>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</si>
  <si>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</si>
  <si>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</si>
  <si>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</si>
  <si>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</si>
  <si>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</si>
  <si>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</si>
  <si>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</si>
  <si>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</si>
  <si>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</si>
  <si>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</si>
  <si>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</si>
  <si>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</si>
  <si>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</si>
  <si>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</si>
  <si>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</si>
  <si>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</si>
  <si>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</si>
  <si>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</si>
  <si>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</si>
  <si>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</si>
  <si>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</si>
  <si>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</si>
  <si>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</si>
  <si>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</si>
  <si>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</si>
  <si>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</si>
  <si>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</si>
  <si>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</si>
  <si>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</si>
  <si>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</si>
  <si>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</si>
  <si>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</si>
  <si>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</si>
  <si>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</si>
  <si>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</si>
  <si>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</si>
  <si>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</si>
  <si>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</si>
  <si>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</si>
  <si>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</si>
  <si>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</si>
  <si>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</si>
  <si>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</si>
  <si>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</si>
  <si>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</si>
  <si>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</si>
  <si>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</si>
  <si>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</si>
  <si>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</si>
  <si>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</si>
  <si>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</si>
  <si>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</si>
  <si>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</si>
  <si>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</si>
  <si>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</si>
  <si>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</si>
  <si>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</si>
  <si>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</si>
  <si>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</si>
  <si>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</si>
  <si>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</si>
  <si>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</si>
  <si>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</si>
  <si>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</si>
  <si>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</si>
  <si>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</si>
  <si>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</si>
  <si>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</si>
  <si>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</si>
  <si>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</si>
  <si>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</si>
  <si>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</si>
  <si>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</si>
  <si>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</si>
  <si>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</si>
  <si>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</si>
  <si>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</si>
  <si>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</si>
  <si>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</si>
  <si>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</si>
  <si>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</si>
  <si>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</si>
  <si>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</si>
  <si>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</si>
  <si>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</si>
  <si>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</si>
  <si>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</si>
  <si>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</si>
  <si>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</si>
  <si>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</si>
  <si>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</si>
  <si>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</si>
  <si>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</si>
  <si>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</si>
  <si>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</si>
  <si>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</si>
  <si>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</si>
  <si>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</si>
  <si>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</si>
  <si>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</si>
  <si>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</si>
  <si>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</si>
  <si>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</si>
  <si>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</si>
  <si>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</si>
  <si>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</si>
  <si>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</si>
  <si>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</si>
  <si>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</si>
  <si>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</si>
  <si>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</si>
  <si>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</si>
  <si>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</si>
  <si>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</si>
  <si>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</si>
  <si>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</si>
  <si>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</si>
  <si>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</si>
  <si>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</si>
  <si>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</si>
  <si>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</si>
  <si>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</si>
  <si>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</si>
  <si>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</si>
  <si>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</si>
  <si>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</si>
  <si>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</si>
  <si>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</si>
  <si>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</si>
  <si>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</si>
  <si>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</si>
  <si>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</si>
  <si>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</si>
  <si>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</si>
  <si>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</si>
  <si>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</si>
  <si>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</si>
  <si>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</si>
  <si>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</si>
  <si>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</si>
  <si>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</si>
  <si>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</si>
  <si>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</si>
  <si>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</si>
  <si>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</si>
  <si>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</si>
  <si>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</si>
  <si>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</si>
  <si>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</si>
  <si>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</si>
  <si>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</si>
  <si>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</si>
  <si>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</si>
  <si>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</si>
  <si>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</si>
  <si>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</si>
  <si>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</si>
  <si>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</si>
  <si>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</si>
  <si>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</si>
  <si>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</si>
  <si>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</si>
  <si>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</si>
  <si>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</si>
  <si>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</si>
  <si>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</si>
  <si>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</si>
  <si>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</si>
  <si>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</si>
  <si>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</si>
  <si>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</si>
  <si>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</si>
  <si>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</si>
  <si>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</si>
  <si>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</si>
  <si>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</si>
  <si>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</si>
  <si>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</si>
  <si>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</si>
  <si>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</si>
  <si>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</si>
  <si>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</si>
  <si>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</si>
  <si>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</si>
  <si>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</si>
  <si>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</si>
  <si>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</si>
  <si>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</si>
  <si>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</si>
  <si>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</si>
  <si>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</si>
  <si>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</si>
  <si>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</si>
  <si>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</si>
  <si>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</si>
  <si>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</si>
  <si>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</si>
  <si>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</si>
  <si>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</si>
  <si>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</si>
  <si>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</si>
  <si>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</si>
  <si>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</si>
  <si>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</si>
  <si>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</si>
  <si>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</si>
  <si>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</si>
  <si>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</si>
  <si>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</si>
  <si>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</si>
  <si>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</si>
  <si>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</si>
  <si>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</si>
  <si>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</si>
  <si>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</si>
  <si>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</si>
  <si>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</si>
  <si>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</si>
  <si>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</si>
  <si>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</si>
  <si>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</si>
  <si>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</si>
  <si>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</si>
  <si>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</si>
  <si>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</si>
  <si>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</si>
  <si>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</si>
  <si>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</si>
  <si>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</si>
  <si>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</si>
  <si>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</si>
  <si>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</si>
  <si>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</si>
  <si>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</si>
  <si>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</si>
  <si>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</si>
  <si>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</si>
  <si>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</si>
  <si>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</si>
  <si>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</si>
  <si>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</si>
  <si>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</si>
  <si>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</si>
  <si>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</si>
  <si>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</si>
  <si>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</si>
  <si>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</si>
  <si>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</si>
  <si>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</si>
  <si>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</si>
  <si>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</si>
  <si>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</si>
  <si>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</si>
  <si>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</si>
  <si>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</si>
  <si>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</si>
  <si>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</si>
  <si>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</si>
  <si>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</si>
  <si>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</si>
  <si>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</si>
  <si>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</si>
  <si>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</si>
  <si>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</si>
  <si>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</si>
  <si>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</si>
  <si>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</si>
  <si>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</si>
  <si>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</si>
  <si>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</si>
  <si>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</si>
  <si>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</si>
  <si>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</si>
  <si>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</si>
  <si>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</si>
  <si>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</si>
  <si>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</si>
  <si>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</si>
  <si>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</si>
  <si>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</si>
  <si>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</si>
  <si>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</si>
  <si>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</si>
  <si>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</si>
  <si>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</si>
  <si>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</si>
  <si>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</si>
  <si>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</si>
  <si>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</si>
  <si>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</si>
  <si>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</si>
  <si>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</si>
  <si>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</si>
  <si>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</si>
  <si>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</si>
  <si>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</si>
  <si>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</si>
  <si>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</si>
  <si>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</si>
  <si>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</si>
  <si>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</si>
  <si>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</si>
  <si>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</si>
  <si>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</si>
  <si>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</si>
  <si>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</si>
  <si>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</si>
  <si>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</si>
  <si>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</si>
  <si>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</si>
  <si>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</si>
  <si>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</si>
  <si>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</si>
  <si>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</si>
  <si>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</si>
  <si>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</si>
  <si>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</si>
  <si>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</si>
  <si>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</si>
  <si>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</si>
  <si>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</si>
  <si>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</si>
  <si>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</si>
  <si>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</si>
  <si>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</si>
  <si>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</si>
  <si>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</si>
  <si>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</si>
  <si>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</si>
  <si>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</si>
  <si>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</si>
  <si>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</si>
  <si>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</si>
  <si>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</si>
  <si>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</si>
  <si>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</si>
  <si>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</si>
  <si>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</si>
  <si>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</si>
  <si>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</si>
  <si>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</si>
  <si>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</si>
  <si>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</si>
  <si>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</si>
  <si>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</si>
  <si>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</si>
  <si>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</si>
  <si>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</si>
  <si>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</si>
  <si>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</si>
  <si>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</si>
  <si>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</si>
  <si>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</si>
  <si>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</si>
  <si>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</si>
  <si>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</si>
  <si>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</si>
  <si>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</si>
  <si>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</si>
  <si>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</si>
  <si>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</si>
  <si>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</si>
  <si>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</si>
  <si>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</si>
  <si>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</si>
  <si>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</si>
  <si>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</si>
  <si>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</si>
  <si>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</si>
  <si>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</si>
  <si>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</si>
  <si>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</si>
  <si>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</si>
  <si>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</si>
  <si>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</si>
  <si>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</si>
  <si>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</si>
  <si>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</si>
  <si>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</si>
  <si>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</si>
  <si>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</si>
  <si>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</si>
  <si>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</si>
  <si>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</si>
  <si>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</si>
  <si>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</si>
  <si>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</si>
  <si>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</si>
  <si>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</si>
  <si>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</si>
  <si>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</si>
  <si>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</si>
  <si>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</si>
  <si>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</si>
  <si>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</si>
  <si>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</si>
  <si>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</si>
  <si>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</si>
  <si>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</si>
  <si>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</si>
  <si>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</si>
  <si>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</si>
  <si>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</si>
  <si>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</si>
  <si>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</si>
  <si>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</si>
  <si>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</si>
  <si>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</si>
  <si>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</si>
  <si>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</si>
  <si>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</si>
  <si>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</si>
  <si>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</si>
  <si>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</si>
  <si>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</si>
  <si>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</si>
  <si>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</si>
  <si>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</si>
  <si>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</si>
  <si>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</si>
  <si>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</si>
  <si>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</si>
  <si>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</si>
  <si>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</si>
  <si>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</si>
  <si>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</si>
  <si>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</si>
  <si>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</si>
  <si>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</si>
  <si>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</si>
  <si>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</si>
  <si>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</si>
  <si>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</si>
  <si>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</si>
  <si>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</si>
  <si>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</si>
  <si>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</si>
  <si>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</si>
  <si>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</si>
  <si>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</si>
  <si>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</si>
  <si>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</si>
  <si>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</si>
  <si>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</si>
  <si>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</si>
  <si>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</si>
  <si>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</si>
  <si>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</si>
  <si>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</si>
  <si>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</si>
  <si>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</si>
  <si>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</si>
  <si>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</si>
  <si>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</si>
  <si>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</si>
  <si>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</si>
  <si>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</si>
  <si>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</si>
  <si>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</si>
  <si>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</si>
  <si>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</si>
  <si>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</si>
  <si>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</si>
  <si>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</si>
  <si>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</si>
  <si>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</si>
  <si>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</si>
  <si>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</si>
  <si>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</si>
  <si>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</si>
  <si>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</si>
  <si>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</si>
  <si>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</si>
  <si>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</si>
  <si>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</si>
  <si>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</si>
  <si>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</si>
  <si>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</si>
  <si>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</si>
  <si>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</si>
  <si>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</si>
  <si>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</si>
  <si>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</si>
  <si>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</si>
  <si>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</si>
  <si>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</si>
  <si>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</si>
  <si>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</si>
  <si>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</si>
  <si>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</si>
  <si>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</si>
  <si>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</si>
  <si>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</si>
  <si>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</si>
  <si>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</si>
  <si>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</si>
  <si>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</si>
  <si>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</si>
  <si>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</si>
  <si>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</si>
  <si>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</si>
  <si>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</si>
  <si>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</si>
  <si>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</si>
  <si>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</si>
  <si>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</si>
  <si>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</si>
  <si>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</si>
  <si>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</si>
  <si>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</si>
  <si>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</si>
  <si>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</si>
  <si>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</si>
  <si>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</si>
  <si>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</si>
  <si>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</si>
  <si>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</si>
  <si>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</si>
  <si>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</si>
  <si>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</si>
  <si>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</si>
  <si>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</si>
  <si>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</si>
  <si>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</si>
  <si>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</si>
  <si>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</si>
  <si>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</si>
  <si>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</si>
  <si>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</si>
  <si>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</si>
  <si>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</si>
  <si>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</si>
  <si>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</si>
  <si>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</si>
  <si>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</si>
  <si>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</si>
  <si>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</si>
  <si>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</si>
  <si>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</si>
  <si>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</si>
  <si>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</si>
  <si>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</si>
  <si>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</si>
  <si>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</si>
  <si>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</si>
  <si>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</si>
  <si>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</si>
  <si>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</si>
  <si>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</si>
  <si>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</si>
  <si>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</si>
  <si>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</si>
  <si>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</si>
  <si>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</si>
  <si>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</si>
  <si>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</si>
  <si>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</si>
  <si>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</si>
  <si>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</si>
  <si>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</si>
  <si>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</si>
  <si>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</si>
  <si>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</si>
  <si>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</si>
  <si>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</si>
  <si>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</si>
  <si>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</si>
  <si>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</si>
  <si>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</si>
  <si>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</si>
  <si>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</si>
  <si>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</si>
  <si>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</si>
  <si>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</si>
  <si>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</si>
  <si>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</si>
  <si>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</si>
  <si>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</si>
  <si>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</si>
  <si>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</si>
  <si>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</si>
  <si>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</si>
  <si>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</si>
  <si>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</si>
  <si>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</si>
  <si>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</si>
  <si>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</si>
  <si>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</si>
  <si>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</si>
  <si>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</si>
  <si>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</si>
  <si>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</si>
  <si>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</si>
  <si>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</si>
  <si>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</si>
  <si>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</si>
  <si>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</si>
  <si>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</si>
  <si>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</si>
  <si>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</si>
  <si>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</si>
  <si>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</si>
  <si>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</si>
  <si>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</si>
  <si>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</si>
  <si>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</si>
  <si>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</si>
  <si>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</si>
  <si>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</si>
  <si>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</si>
  <si>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</si>
  <si>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</si>
  <si>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</si>
  <si>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</si>
  <si>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</si>
  <si>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</si>
  <si>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</si>
  <si>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</si>
  <si>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</si>
  <si>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</si>
  <si>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</si>
  <si>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</si>
  <si>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</si>
  <si>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</si>
  <si>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</si>
  <si>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</si>
  <si>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</si>
  <si>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</si>
  <si>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</si>
  <si>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</si>
  <si>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</si>
  <si>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</si>
  <si>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</si>
  <si>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</si>
  <si>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</si>
  <si>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</si>
  <si>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</si>
  <si>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</si>
  <si>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</si>
  <si>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</si>
  <si>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</si>
  <si>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</si>
  <si>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</si>
  <si>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</si>
  <si>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</si>
  <si>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</si>
  <si>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</si>
  <si>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</si>
  <si>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</si>
  <si>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</si>
  <si>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</si>
  <si>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</si>
  <si>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</si>
  <si>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</si>
  <si>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</si>
  <si>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</si>
  <si>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</si>
  <si>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</si>
  <si>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</si>
  <si>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</si>
  <si>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</si>
  <si>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</si>
  <si>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</si>
  <si>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</si>
  <si>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</si>
  <si>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</si>
  <si>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</si>
  <si>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</si>
  <si>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</si>
  <si>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</si>
  <si>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</si>
  <si>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</si>
  <si>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</si>
  <si>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</si>
  <si>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</si>
  <si>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</si>
  <si>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</si>
  <si>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</si>
  <si>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</si>
  <si>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</si>
  <si>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</si>
  <si>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</si>
  <si>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</si>
  <si>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</si>
  <si>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</si>
  <si>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</si>
  <si>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</si>
  <si>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</si>
  <si>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</si>
  <si>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</si>
  <si>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</si>
  <si>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</si>
  <si>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</si>
  <si>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</si>
  <si>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</si>
  <si>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</si>
  <si>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</si>
  <si>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</si>
  <si>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</si>
  <si>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</si>
  <si>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</si>
  <si>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</si>
  <si>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</si>
  <si>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</si>
  <si>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</si>
  <si>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</si>
  <si>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</si>
  <si>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</si>
  <si>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</si>
  <si>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</si>
  <si>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</si>
  <si>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</si>
  <si>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</si>
  <si>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</si>
  <si>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</si>
  <si>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</si>
  <si>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</si>
  <si>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</si>
  <si>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</si>
  <si>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</si>
  <si>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</si>
  <si>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</si>
  <si>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</si>
  <si>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</si>
  <si>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</si>
  <si>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</si>
  <si>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</si>
  <si>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</si>
  <si>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</si>
  <si>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</si>
  <si>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</si>
  <si>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</si>
  <si>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</si>
  <si>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</si>
  <si>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</si>
  <si>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</si>
  <si>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</si>
  <si>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</si>
  <si>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</si>
  <si>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</si>
  <si>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</si>
  <si>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</si>
  <si>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</si>
  <si>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</si>
  <si>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</si>
  <si>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</si>
  <si>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</si>
  <si>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</si>
  <si>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</si>
  <si>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</si>
  <si>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</si>
  <si>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</si>
  <si>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</si>
  <si>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</si>
  <si>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</si>
  <si>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</si>
  <si>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</si>
  <si>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</si>
  <si>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</si>
  <si>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</si>
  <si>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</si>
  <si>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</si>
  <si>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</si>
  <si>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</si>
  <si>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</si>
  <si>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</si>
  <si>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</si>
  <si>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</si>
  <si>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</si>
  <si>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</si>
  <si>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</si>
  <si>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</si>
  <si>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</si>
  <si>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</si>
  <si>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</si>
  <si>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</si>
  <si>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</si>
  <si>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</si>
  <si>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</si>
  <si>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</si>
  <si>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</si>
  <si>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</si>
  <si>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</si>
  <si>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</si>
  <si>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</si>
  <si>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</si>
  <si>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</si>
  <si>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</si>
  <si>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</si>
  <si>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</si>
  <si>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</si>
  <si>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</si>
  <si>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</si>
  <si>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</si>
  <si>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</si>
  <si>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</si>
  <si>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</si>
  <si>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</si>
  <si>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</si>
  <si>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</si>
  <si>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</si>
  <si>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</si>
  <si>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</si>
  <si>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</si>
  <si>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</si>
  <si>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</si>
  <si>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</si>
  <si>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</si>
  <si>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</si>
  <si>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</si>
  <si>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</si>
  <si>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</si>
  <si>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</si>
  <si>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</si>
  <si>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</si>
  <si>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</si>
  <si>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</si>
  <si>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</si>
  <si>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</si>
  <si>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</si>
  <si>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</si>
  <si>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</si>
  <si>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</si>
  <si>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</si>
  <si>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</si>
  <si>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</si>
  <si>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</si>
  <si>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</si>
  <si>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</si>
  <si>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</si>
  <si>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</si>
  <si>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</si>
  <si>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</si>
  <si>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</si>
  <si>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</si>
  <si>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</si>
  <si>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</si>
  <si>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</si>
  <si>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</si>
  <si>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</si>
  <si>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</si>
  <si>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</si>
  <si>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</si>
  <si>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</si>
  <si>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</si>
  <si>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</si>
  <si>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</si>
  <si>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</si>
  <si>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</si>
  <si>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</si>
  <si>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</si>
  <si>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</si>
  <si>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</si>
  <si>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</si>
  <si>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</si>
  <si>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</si>
  <si>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</si>
  <si>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</si>
  <si>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</si>
  <si>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</si>
  <si>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</si>
  <si>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</si>
  <si>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</si>
  <si>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</si>
  <si>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</si>
  <si>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</si>
  <si>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</si>
  <si>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</si>
  <si>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</si>
  <si>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</si>
  <si>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</si>
  <si>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</si>
  <si>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</si>
  <si>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</si>
  <si>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</si>
  <si>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</si>
  <si>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</si>
  <si>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</si>
  <si>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</si>
  <si>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</si>
  <si>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</si>
  <si>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</si>
  <si>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</si>
  <si>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</si>
  <si>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</si>
  <si>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</si>
  <si>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</si>
  <si>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</si>
  <si>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</si>
  <si>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</si>
  <si>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</si>
  <si>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</si>
  <si>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</si>
  <si>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</si>
  <si>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</si>
  <si>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</si>
  <si>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</si>
  <si>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</si>
  <si>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</si>
  <si>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</si>
  <si>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</si>
  <si>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</si>
  <si>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</si>
  <si>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</si>
  <si>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</si>
  <si>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</si>
  <si>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</si>
  <si>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</si>
  <si>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</si>
  <si>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</si>
  <si>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</si>
  <si>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</si>
  <si>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</si>
  <si>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</si>
  <si>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</si>
  <si>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</si>
  <si>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</si>
  <si>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</si>
  <si>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</si>
  <si>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</si>
  <si>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</si>
  <si>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</si>
  <si>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</si>
  <si>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</si>
  <si>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</si>
  <si>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</si>
  <si>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</si>
  <si>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</si>
  <si>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</si>
  <si>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</si>
  <si>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</si>
  <si>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</si>
  <si>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</si>
  <si>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</si>
  <si>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</si>
  <si>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</si>
  <si>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</si>
  <si>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</si>
  <si>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</si>
  <si>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</si>
  <si>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</si>
  <si>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</si>
  <si>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</si>
  <si>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</si>
  <si>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</si>
  <si>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</si>
  <si>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</si>
  <si>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</si>
  <si>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</si>
  <si>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</si>
  <si>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</si>
  <si>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</si>
  <si>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</si>
  <si>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</si>
  <si>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</si>
  <si>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</si>
  <si>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</si>
  <si>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</si>
  <si>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</si>
  <si>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</si>
  <si>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</si>
  <si>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</si>
  <si>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</si>
  <si>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</si>
  <si>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</si>
  <si>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</si>
  <si>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</si>
  <si>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</si>
  <si>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</si>
  <si>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</si>
  <si>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</si>
  <si>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</si>
  <si>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</si>
  <si>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</si>
  <si>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</si>
  <si>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</si>
  <si>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</si>
  <si>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</si>
  <si>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</si>
  <si>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</si>
  <si>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</si>
  <si>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</si>
  <si>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</si>
  <si>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</si>
  <si>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</si>
  <si>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</si>
  <si>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</si>
  <si>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</si>
  <si>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</si>
  <si>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</si>
  <si>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</si>
  <si>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</si>
  <si>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</si>
  <si>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</si>
  <si>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</si>
  <si>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</si>
  <si>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</si>
  <si>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</si>
  <si>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</si>
  <si>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</si>
  <si>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</si>
  <si>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</si>
  <si>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</si>
  <si>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</si>
  <si>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</si>
  <si>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</si>
  <si>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</si>
  <si>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</si>
  <si>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</si>
  <si>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</si>
  <si>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</si>
  <si>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</si>
  <si>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</si>
  <si>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</si>
  <si>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</si>
  <si>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</si>
  <si>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</si>
  <si>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</si>
  <si>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</si>
  <si>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</si>
  <si>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</si>
  <si>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</si>
  <si>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</si>
  <si>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</si>
  <si>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</si>
  <si>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</si>
  <si>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</si>
  <si>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</si>
  <si>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</si>
  <si>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</si>
  <si>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</si>
  <si>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</si>
  <si>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</si>
  <si>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</si>
  <si>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</si>
  <si>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</si>
  <si>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</si>
  <si>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</si>
  <si>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</si>
  <si>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</si>
  <si>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</si>
  <si>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</si>
  <si>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</si>
  <si>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</si>
  <si>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</si>
  <si>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</si>
  <si>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</si>
  <si>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</si>
  <si>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</si>
  <si>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</si>
  <si>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</si>
  <si>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</si>
  <si>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</si>
  <si>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</si>
  <si>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</si>
  <si>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</si>
  <si>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</si>
  <si>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</si>
  <si>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</si>
  <si>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</si>
  <si>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</si>
  <si>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</si>
  <si>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</si>
  <si>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</si>
  <si>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</si>
  <si>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</si>
  <si>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</si>
  <si>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</si>
  <si>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</si>
  <si>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</si>
  <si>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</si>
  <si>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</si>
  <si>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</si>
  <si>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</si>
  <si>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</si>
  <si>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</si>
  <si>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</si>
  <si>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</si>
  <si>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</si>
  <si>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</si>
  <si>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</si>
  <si>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</si>
  <si>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</si>
  <si>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</si>
  <si>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</si>
  <si>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</si>
  <si>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</si>
  <si>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</si>
  <si>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</si>
  <si>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</si>
  <si>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</si>
  <si>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</si>
  <si>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</si>
  <si>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</si>
  <si>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</si>
  <si>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</si>
  <si>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</si>
  <si>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</si>
  <si>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</si>
  <si>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</si>
  <si>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</si>
  <si>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</si>
  <si>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</si>
  <si>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</si>
  <si>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</si>
  <si>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</si>
  <si>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</si>
  <si>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</si>
  <si>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</si>
  <si>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</si>
  <si>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</si>
  <si>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</si>
  <si>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</si>
  <si>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</si>
  <si>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</si>
  <si>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</si>
  <si>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</si>
  <si>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</si>
  <si>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</si>
  <si>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</si>
  <si>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</si>
  <si>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</si>
  <si>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</si>
  <si>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</si>
  <si>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</si>
  <si>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</si>
  <si>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</si>
  <si>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</si>
  <si>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</si>
  <si>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</si>
  <si>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</si>
  <si>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</si>
  <si>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</si>
  <si>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</si>
  <si>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</si>
  <si>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</si>
  <si>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</si>
  <si>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</si>
  <si>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</si>
  <si>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</si>
  <si>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</si>
  <si>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</si>
  <si>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</si>
  <si>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</si>
  <si>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</si>
  <si>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</si>
  <si>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</si>
  <si>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</si>
  <si>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</si>
  <si>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</si>
  <si>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</si>
  <si>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</si>
  <si>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</si>
  <si>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</si>
  <si>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</si>
  <si>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</si>
  <si>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</si>
  <si>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</si>
  <si>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</si>
  <si>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</si>
  <si>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</si>
  <si>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</si>
  <si>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</si>
  <si>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</si>
  <si>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</si>
  <si>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</si>
  <si>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</si>
  <si>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</si>
  <si>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</si>
  <si>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</si>
  <si>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</si>
  <si>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</si>
  <si>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</si>
  <si>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</si>
  <si>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</si>
  <si>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</si>
  <si>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</si>
  <si>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</si>
  <si>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</si>
  <si>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</si>
  <si>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</si>
  <si>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</si>
  <si>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</si>
  <si>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</si>
  <si>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</si>
  <si>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</si>
  <si>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</si>
  <si>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</si>
  <si>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</si>
  <si>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</si>
  <si>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</si>
  <si>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</si>
  <si>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</si>
  <si>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</si>
  <si>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</si>
  <si>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</si>
  <si>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</si>
  <si>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</si>
  <si>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</si>
  <si>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</si>
  <si>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</si>
  <si>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</si>
  <si>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</si>
  <si>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</si>
  <si>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</si>
  <si>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</si>
  <si>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</si>
  <si>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</si>
  <si>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</si>
  <si>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</si>
  <si>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</si>
  <si>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</si>
  <si>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</si>
  <si>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</si>
  <si>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</si>
  <si>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</si>
  <si>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</si>
  <si>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</si>
  <si>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</si>
  <si>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</si>
  <si>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</si>
  <si>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</si>
  <si>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</si>
  <si>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</si>
  <si>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</si>
  <si>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</si>
  <si>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</si>
  <si>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</si>
  <si>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</si>
  <si>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</si>
  <si>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</si>
  <si>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</si>
  <si>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</si>
  <si>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</si>
  <si>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</si>
  <si>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</si>
  <si>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</si>
  <si>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</si>
  <si>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</si>
  <si>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</si>
  <si>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</si>
  <si>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</si>
  <si>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</si>
  <si>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</si>
  <si>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</si>
  <si>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</si>
  <si>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</si>
  <si>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</si>
  <si>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</si>
  <si>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</si>
  <si>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</si>
  <si>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</si>
  <si>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</si>
  <si>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</si>
  <si>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</si>
  <si>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</si>
  <si>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</si>
  <si>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</si>
  <si>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</si>
  <si>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</si>
  <si>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</si>
  <si>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</si>
  <si>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</si>
  <si>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</si>
  <si>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</si>
  <si>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</si>
  <si>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</si>
  <si>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</si>
  <si>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</si>
  <si>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</si>
  <si>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</si>
  <si>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</si>
  <si>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</si>
  <si>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</si>
  <si>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</si>
  <si>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</si>
  <si>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</si>
  <si>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</si>
  <si>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</si>
  <si>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</si>
  <si>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</si>
  <si>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</si>
  <si>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</si>
  <si>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</si>
  <si>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</si>
  <si>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</si>
  <si>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</si>
  <si>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</si>
  <si>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</si>
  <si>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</si>
  <si>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</si>
  <si>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</si>
  <si>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</si>
  <si>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</si>
  <si>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</si>
  <si>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</si>
  <si>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</si>
  <si>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</si>
  <si>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</si>
  <si>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</si>
  <si>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</si>
  <si>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</si>
  <si>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</si>
  <si>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</si>
  <si>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</si>
  <si>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</si>
  <si>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</si>
  <si>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</si>
  <si>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</si>
  <si>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</si>
  <si>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</si>
  <si>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</si>
  <si>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</si>
  <si>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</si>
  <si>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</si>
  <si>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</si>
  <si>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</si>
  <si>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</si>
  <si>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</si>
  <si>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</si>
  <si>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</si>
  <si>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</si>
  <si>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</si>
  <si>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</si>
  <si>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</si>
  <si>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</si>
  <si>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</si>
  <si>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</si>
  <si>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</si>
  <si>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</si>
  <si>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</si>
  <si>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</si>
  <si>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</si>
  <si>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</si>
  <si>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</si>
  <si>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</si>
  <si>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</si>
  <si>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</si>
  <si>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</si>
  <si>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</si>
  <si>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</si>
  <si>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</si>
  <si>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</si>
  <si>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</si>
  <si>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</si>
  <si>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</si>
  <si>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</si>
  <si>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</si>
  <si>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</si>
  <si>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</si>
  <si>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</si>
  <si>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</si>
  <si>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</si>
  <si>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</si>
  <si>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</si>
  <si>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</si>
  <si>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</si>
  <si>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</si>
  <si>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</si>
  <si>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</si>
  <si>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</si>
  <si>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</si>
  <si>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</si>
  <si>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</si>
  <si>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</si>
  <si>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</si>
  <si>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</si>
  <si>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</si>
  <si>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</si>
  <si>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</si>
  <si>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</si>
  <si>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</si>
  <si>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</si>
  <si>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</si>
  <si>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</si>
  <si>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</si>
  <si>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</si>
  <si>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</si>
  <si>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</si>
  <si>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</si>
  <si>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</si>
  <si>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</si>
  <si>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</si>
  <si>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</si>
  <si>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</si>
  <si>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</si>
  <si>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</si>
  <si>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</si>
  <si>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</si>
  <si>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</si>
  <si>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</si>
  <si>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</si>
  <si>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</si>
  <si>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</si>
  <si>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</si>
  <si>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</si>
  <si>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</si>
  <si>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</si>
  <si>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</si>
  <si>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</si>
  <si>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</si>
  <si>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</si>
  <si>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</si>
  <si>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</si>
  <si>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</si>
  <si>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</si>
  <si>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</si>
  <si>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</si>
  <si>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</si>
  <si>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</si>
  <si>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</si>
  <si>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</si>
  <si>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</si>
  <si>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</si>
  <si>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</si>
  <si>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</si>
  <si>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</si>
  <si>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</si>
  <si>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</si>
  <si>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</si>
  <si>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</si>
  <si>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</si>
  <si>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</si>
  <si>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</si>
  <si>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</si>
  <si>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</si>
  <si>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</si>
  <si>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</si>
  <si>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</si>
  <si>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</si>
  <si>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</si>
  <si>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</si>
  <si>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</si>
  <si>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</si>
  <si>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</si>
  <si>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</si>
  <si>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</si>
  <si>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</si>
  <si>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</si>
  <si>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</si>
  <si>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</si>
  <si>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</si>
  <si>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</si>
  <si>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</si>
  <si>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</si>
  <si>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</si>
  <si>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</si>
  <si>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</si>
  <si>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</si>
  <si>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</si>
  <si>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</si>
  <si>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</si>
  <si>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</si>
  <si>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</si>
  <si>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</si>
  <si>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</si>
  <si>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</si>
  <si>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</si>
  <si>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</si>
  <si>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</si>
  <si>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</si>
  <si>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</si>
  <si>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</si>
  <si>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</si>
  <si>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</si>
  <si>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</si>
  <si>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</si>
  <si>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</si>
  <si>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</si>
  <si>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</si>
  <si>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</si>
  <si>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</si>
  <si>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</si>
  <si>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</si>
  <si>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</si>
  <si>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</si>
  <si>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</si>
  <si>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</si>
  <si>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</si>
  <si>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</si>
  <si>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</si>
  <si>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</si>
  <si>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</si>
  <si>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</si>
  <si>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</si>
  <si>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</si>
  <si>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</si>
  <si>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</si>
  <si>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</si>
  <si>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</si>
  <si>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</si>
  <si>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</si>
  <si>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</si>
  <si>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</si>
  <si>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</si>
  <si>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</si>
  <si>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</si>
  <si>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</si>
  <si>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</si>
  <si>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</si>
  <si>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</si>
  <si>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</si>
  <si>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</si>
  <si>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</si>
  <si>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</si>
  <si>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</si>
  <si>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</si>
  <si>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</si>
  <si>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</si>
  <si>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</si>
  <si>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</si>
  <si>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</si>
  <si>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</si>
  <si>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</si>
  <si>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</si>
  <si>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</si>
  <si>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</si>
  <si>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</si>
  <si>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</si>
  <si>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</si>
  <si>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</si>
  <si>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</si>
  <si>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</si>
  <si>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</si>
  <si>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</si>
  <si>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</si>
  <si>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</si>
  <si>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</si>
  <si>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</si>
  <si>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</si>
  <si>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</si>
  <si>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</si>
  <si>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</si>
  <si>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</si>
  <si>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</si>
  <si>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</si>
  <si>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</si>
  <si>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</si>
  <si>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</si>
  <si>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</si>
  <si>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</si>
  <si>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</si>
  <si>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</si>
  <si>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</si>
  <si>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</si>
  <si>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</si>
  <si>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</si>
  <si>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</si>
  <si>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</si>
  <si>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</si>
  <si>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</si>
  <si>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</si>
  <si>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</si>
  <si>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</si>
  <si>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</si>
  <si>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</si>
  <si>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</si>
  <si>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</si>
  <si>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</si>
  <si>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</si>
  <si>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</si>
  <si>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</si>
  <si>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</si>
  <si>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</si>
  <si>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</si>
  <si>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</si>
  <si>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</si>
  <si>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</si>
  <si>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</si>
  <si>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</si>
  <si>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</si>
  <si>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</si>
  <si>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</si>
  <si>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</si>
  <si>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</si>
  <si>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</si>
  <si>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</si>
  <si>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</si>
  <si>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</si>
  <si>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</si>
  <si>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</si>
  <si>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</si>
  <si>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</si>
  <si>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</si>
  <si>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</si>
  <si>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</si>
  <si>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</si>
  <si>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</si>
  <si>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</si>
  <si>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</si>
  <si>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</si>
  <si>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</si>
  <si>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</si>
  <si>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</si>
  <si>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</si>
  <si>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</si>
  <si>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</si>
  <si>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</si>
  <si>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</si>
  <si>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</si>
  <si>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</si>
  <si>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</si>
  <si>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</si>
  <si>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</si>
  <si>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</si>
  <si>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</si>
  <si>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</si>
  <si>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</si>
  <si>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</si>
  <si>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</si>
  <si>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</si>
  <si>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</si>
  <si>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</si>
  <si>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</si>
  <si>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</si>
  <si>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</si>
  <si>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</si>
  <si>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</si>
  <si>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</si>
  <si>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</si>
  <si>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</si>
  <si>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</si>
  <si>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</si>
  <si>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</si>
  <si>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</si>
  <si>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</si>
  <si>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</si>
  <si>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</si>
  <si>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</si>
  <si>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</si>
  <si>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</si>
  <si>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</si>
  <si>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</si>
  <si>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</si>
  <si>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</si>
  <si>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</si>
  <si>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</si>
  <si>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</si>
  <si>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</si>
  <si>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</si>
  <si>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</si>
  <si>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</si>
  <si>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</si>
  <si>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</si>
  <si>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</si>
  <si>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</si>
  <si>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</si>
  <si>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</si>
  <si>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</si>
  <si>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</si>
  <si>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</si>
  <si>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</si>
  <si>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</si>
  <si>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</si>
  <si>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</si>
  <si>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</si>
  <si>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</si>
  <si>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</si>
  <si>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</si>
  <si>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</si>
  <si>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</si>
  <si>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</si>
  <si>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</si>
  <si>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</si>
  <si>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</si>
  <si>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</si>
  <si>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</si>
  <si>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</si>
  <si>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</si>
  <si>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</si>
  <si>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</si>
  <si>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</si>
  <si>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</si>
  <si>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</si>
  <si>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</si>
  <si>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</si>
  <si>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</si>
  <si>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</si>
  <si>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</si>
  <si>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</si>
  <si>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</si>
  <si>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</si>
  <si>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</si>
  <si>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</si>
  <si>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</si>
  <si>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</si>
  <si>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</si>
  <si>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</si>
  <si>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</si>
  <si>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</si>
  <si>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</si>
  <si>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</si>
  <si>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</si>
  <si>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</si>
  <si>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</si>
  <si>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</si>
  <si>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</si>
  <si>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</si>
  <si>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</si>
  <si>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</si>
  <si>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</si>
  <si>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</si>
  <si>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</si>
  <si>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</si>
  <si>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</si>
  <si>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</si>
  <si>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</si>
  <si>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</si>
  <si>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</si>
  <si>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</si>
  <si>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</si>
  <si>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</si>
  <si>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</si>
  <si>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</si>
  <si>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</si>
  <si>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</si>
  <si>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</si>
  <si>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</si>
  <si>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</si>
  <si>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</si>
  <si>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</si>
  <si>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</si>
  <si>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</si>
  <si>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</si>
  <si>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</si>
  <si>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</si>
  <si>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</si>
  <si>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</si>
  <si>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</si>
  <si>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</si>
  <si>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</si>
  <si>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</si>
  <si>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</si>
  <si>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</si>
  <si>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</si>
  <si>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</si>
  <si>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</si>
  <si>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</si>
  <si>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</si>
  <si>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</si>
  <si>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</si>
  <si>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</si>
  <si>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</si>
  <si>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</si>
  <si>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</si>
  <si>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</si>
  <si>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</si>
  <si>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</si>
  <si>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</si>
  <si>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</si>
  <si>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</si>
  <si>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</si>
  <si>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</si>
  <si>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</si>
  <si>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</si>
  <si>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</si>
  <si>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</si>
  <si>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</si>
  <si>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</si>
  <si>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</si>
  <si>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</si>
  <si>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</si>
  <si>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</si>
  <si>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</si>
  <si>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</si>
  <si>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</si>
  <si>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</si>
  <si>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</si>
  <si>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</si>
  <si>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</si>
  <si>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</si>
  <si>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</si>
  <si>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</si>
  <si>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</si>
  <si>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</si>
  <si>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</si>
  <si>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</si>
  <si>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</si>
  <si>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</si>
  <si>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</si>
  <si>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</si>
  <si>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</si>
  <si>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</si>
  <si>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</si>
  <si>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</si>
  <si>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</si>
  <si>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</si>
  <si>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</si>
  <si>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</si>
  <si>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</si>
  <si>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</si>
  <si>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</si>
  <si>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</si>
  <si>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</si>
  <si>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</si>
  <si>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</si>
  <si>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</si>
  <si>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</si>
  <si>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</si>
  <si>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</si>
  <si>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</si>
  <si>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</si>
  <si>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</si>
  <si>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</si>
  <si>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</si>
  <si>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</si>
  <si>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</si>
  <si>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</si>
  <si>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</si>
  <si>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</si>
  <si>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</si>
  <si>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</si>
  <si>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</si>
  <si>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</si>
  <si>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</si>
  <si>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</si>
  <si>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</si>
  <si>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</si>
  <si>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</si>
  <si>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</si>
  <si>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</si>
  <si>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</si>
  <si>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</si>
  <si>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</si>
  <si>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</si>
  <si>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</si>
  <si>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</si>
  <si>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</si>
  <si>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</si>
  <si>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</si>
  <si>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</si>
  <si>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</si>
  <si>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</si>
  <si>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</si>
  <si>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</si>
  <si>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</si>
  <si>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</si>
  <si>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</si>
  <si>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</si>
  <si>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</si>
  <si>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</si>
  <si>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</si>
  <si>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</si>
  <si>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</si>
  <si>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</si>
  <si>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</si>
  <si>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</si>
  <si>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</si>
  <si>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</si>
  <si>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</si>
  <si>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</si>
  <si>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</si>
  <si>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</si>
  <si>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</si>
  <si>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</si>
  <si>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</si>
  <si>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</si>
  <si>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</si>
  <si>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</si>
  <si>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</si>
  <si>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</si>
  <si>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</si>
  <si>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</si>
  <si>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</si>
  <si>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</si>
  <si>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</si>
  <si>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</si>
  <si>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</si>
  <si>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</si>
  <si>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</si>
  <si>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</si>
  <si>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</si>
  <si>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</si>
  <si>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</si>
  <si>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</si>
  <si>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</si>
  <si>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</si>
  <si>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</si>
  <si>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</si>
  <si>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</si>
  <si>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</si>
  <si>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</si>
  <si>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</si>
  <si>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</si>
  <si>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</si>
  <si>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</si>
  <si>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</si>
  <si>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</si>
  <si>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</si>
  <si>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</si>
  <si>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</si>
  <si>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</si>
  <si>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</si>
  <si>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</si>
  <si>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</si>
  <si>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</si>
  <si>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</si>
  <si>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</si>
  <si>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</si>
  <si>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</si>
  <si>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</si>
  <si>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</si>
  <si>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</si>
  <si>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</si>
  <si>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</si>
  <si>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</si>
  <si>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</si>
  <si>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</si>
  <si>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</si>
  <si>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</si>
  <si>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</si>
  <si>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</si>
  <si>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</si>
  <si>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</si>
  <si>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</si>
  <si>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</si>
  <si>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</si>
  <si>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</si>
  <si>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</si>
  <si>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</si>
  <si>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</si>
  <si>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</si>
  <si>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</si>
  <si>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</si>
  <si>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</si>
  <si>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</si>
  <si>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</si>
  <si>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</si>
  <si>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</si>
  <si>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</si>
  <si>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</si>
  <si>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</si>
  <si>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</si>
  <si>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</si>
  <si>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</si>
  <si>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</si>
  <si>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</si>
  <si>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</si>
  <si>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</si>
  <si>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</si>
  <si>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</si>
  <si>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</si>
  <si>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</si>
  <si>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</si>
  <si>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</si>
  <si>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</si>
  <si>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</si>
  <si>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</si>
  <si>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</si>
  <si>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</si>
  <si>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</si>
  <si>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</si>
  <si>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</si>
  <si>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</si>
  <si>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</si>
  <si>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</si>
  <si>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</si>
  <si>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</si>
  <si>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</si>
  <si>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</si>
  <si>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</si>
  <si>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</si>
  <si>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</si>
  <si>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</si>
  <si>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</si>
  <si>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</si>
  <si>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</si>
  <si>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</si>
  <si>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</si>
  <si>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</si>
  <si>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</si>
  <si>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</si>
  <si>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</si>
  <si>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</si>
  <si>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</si>
  <si>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</si>
  <si>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</si>
  <si>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</si>
  <si>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</si>
  <si>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</si>
  <si>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</si>
  <si>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</si>
  <si>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</si>
  <si>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</si>
  <si>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</si>
  <si>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</si>
  <si>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</si>
  <si>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</si>
  <si>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</si>
  <si>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</si>
  <si>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</si>
  <si>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</si>
  <si>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</si>
  <si>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</si>
  <si>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</si>
  <si>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</si>
  <si>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</si>
  <si>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</si>
  <si>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</si>
  <si>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</si>
  <si>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</si>
  <si>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</si>
  <si>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</si>
  <si>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</si>
  <si>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</si>
  <si>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</si>
  <si>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</si>
  <si>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</si>
  <si>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</si>
  <si>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</si>
  <si>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</si>
  <si>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</si>
  <si>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</si>
  <si>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</si>
  <si>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</si>
  <si>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</si>
  <si>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</si>
  <si>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</si>
  <si>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</si>
  <si>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</si>
  <si>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</si>
  <si>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</si>
  <si>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</si>
  <si>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</si>
  <si>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</si>
  <si>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</si>
  <si>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</si>
  <si>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</si>
  <si>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</si>
  <si>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</si>
  <si>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</si>
  <si>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</si>
  <si>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</si>
  <si>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</si>
  <si>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</si>
  <si>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</si>
  <si>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</si>
  <si>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</si>
  <si>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</si>
  <si>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</si>
  <si>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</si>
  <si>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</si>
  <si>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</si>
  <si>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</si>
  <si>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</si>
  <si>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</si>
  <si>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</si>
  <si>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</si>
  <si>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</si>
  <si>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</si>
  <si>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</si>
  <si>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</si>
  <si>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</si>
  <si>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</si>
  <si>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</si>
  <si>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</si>
  <si>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</si>
  <si>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</si>
  <si>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</si>
  <si>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</si>
  <si>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</si>
  <si>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</si>
  <si>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</si>
  <si>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</si>
  <si>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</si>
  <si>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</si>
  <si>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</si>
  <si>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</si>
  <si>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</si>
  <si>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</si>
  <si>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</si>
  <si>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</si>
  <si>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</si>
  <si>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</si>
  <si>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</si>
  <si>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</si>
  <si>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</si>
  <si>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</si>
  <si>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</si>
  <si>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</si>
  <si>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</si>
  <si>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</si>
  <si>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</si>
  <si>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</si>
  <si>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</si>
  <si>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</si>
  <si>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</si>
  <si>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</si>
  <si>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</si>
  <si>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</si>
  <si>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</si>
  <si>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</si>
  <si>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</si>
  <si>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</si>
  <si>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</si>
  <si>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</si>
  <si>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</si>
  <si>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</si>
  <si>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</si>
  <si>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</si>
  <si>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</si>
  <si>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</si>
  <si>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</si>
  <si>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</si>
  <si>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</si>
  <si>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</si>
  <si>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</si>
  <si>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</si>
  <si>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</si>
  <si>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</si>
  <si>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</si>
  <si>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</si>
  <si>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</si>
  <si>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</si>
  <si>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</si>
  <si>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</si>
  <si>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</si>
  <si>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</si>
  <si>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</si>
  <si>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</si>
  <si>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</si>
  <si>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</si>
  <si>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</si>
  <si>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</si>
  <si>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</si>
  <si>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</si>
  <si>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</si>
  <si>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</si>
  <si>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</si>
  <si>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</si>
  <si>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</si>
  <si>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</si>
  <si>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</si>
  <si>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</si>
  <si>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</si>
  <si>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</si>
  <si>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</si>
  <si>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</si>
  <si>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</si>
  <si>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</si>
  <si>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</si>
  <si>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</si>
  <si>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</si>
  <si>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</si>
  <si>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</si>
  <si>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</si>
  <si>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</si>
  <si>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</si>
  <si>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</si>
  <si>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</si>
  <si>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</si>
  <si>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</si>
  <si>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</si>
  <si>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</si>
  <si>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</si>
  <si>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</si>
  <si>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</si>
  <si>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</si>
  <si>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</si>
  <si>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</si>
  <si>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</si>
  <si>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</si>
  <si>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</si>
  <si>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</si>
  <si>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</si>
  <si>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</si>
  <si>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</si>
  <si>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</si>
  <si>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</si>
  <si>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</si>
  <si>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</si>
  <si>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</si>
  <si>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</si>
  <si>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</si>
  <si>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</si>
  <si>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</si>
  <si>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</si>
  <si>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</si>
  <si>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</si>
  <si>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</si>
  <si>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</si>
  <si>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</si>
  <si>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</si>
  <si>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</si>
  <si>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</si>
  <si>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</si>
  <si>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</si>
  <si>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</si>
  <si>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</si>
  <si>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</si>
  <si>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</si>
  <si>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</si>
  <si>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</si>
  <si>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</si>
  <si>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</si>
  <si>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</si>
  <si>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</si>
  <si>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</si>
  <si>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</si>
  <si>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</si>
  <si>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</si>
  <si>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</si>
  <si>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</si>
  <si>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</si>
  <si>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</si>
  <si>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</si>
  <si>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</si>
  <si>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</si>
  <si>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</si>
  <si>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</si>
  <si>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</si>
  <si>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</si>
  <si>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</si>
  <si>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</si>
  <si>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</si>
  <si>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</si>
  <si>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</si>
  <si>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</si>
  <si>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</si>
  <si>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</si>
  <si>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</si>
  <si>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</si>
  <si>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</si>
  <si>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</si>
  <si>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</si>
  <si>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</si>
  <si>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</si>
  <si>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</si>
  <si>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</si>
  <si>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</si>
  <si>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</si>
  <si>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</si>
  <si>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</si>
  <si>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</si>
  <si>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</si>
  <si>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</si>
  <si>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</si>
  <si>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</si>
  <si>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</si>
  <si>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</si>
  <si>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</si>
  <si>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</si>
  <si>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</si>
  <si>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</si>
  <si>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</si>
  <si>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</si>
  <si>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</si>
  <si>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</si>
  <si>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</si>
  <si>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</si>
  <si>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</si>
  <si>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</si>
  <si>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</si>
  <si>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</si>
  <si>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</si>
  <si>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</si>
  <si>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</si>
  <si>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</si>
  <si>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</si>
  <si>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</si>
  <si>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</si>
  <si>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</si>
  <si>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</si>
  <si>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</si>
  <si>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</si>
  <si>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</si>
  <si>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</si>
  <si>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</si>
  <si>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</si>
  <si>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</si>
  <si>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</si>
  <si>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</si>
  <si>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</si>
  <si>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</si>
  <si>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</si>
  <si>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</si>
  <si>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</si>
  <si>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</si>
  <si>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</si>
  <si>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</si>
  <si>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</si>
  <si>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</si>
  <si>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</si>
  <si>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</si>
  <si>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</si>
  <si>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</si>
  <si>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</si>
  <si>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</si>
  <si>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</si>
  <si>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</si>
  <si>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</si>
  <si>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</si>
  <si>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</si>
  <si>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</si>
  <si>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</si>
  <si>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</si>
  <si>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</si>
  <si>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</si>
  <si>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</si>
  <si>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</si>
  <si>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</si>
  <si>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</si>
  <si>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</si>
  <si>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</si>
  <si>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</si>
  <si>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</si>
  <si>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</si>
  <si>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</si>
  <si>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</si>
  <si>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</si>
  <si>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</si>
  <si>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</si>
  <si>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</si>
  <si>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</si>
  <si>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</si>
  <si>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</si>
  <si>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</si>
  <si>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</si>
  <si>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</si>
  <si>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</si>
  <si>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</si>
  <si>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</si>
  <si>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</si>
  <si>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</si>
  <si>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</si>
  <si>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</si>
  <si>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</si>
  <si>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</si>
  <si>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</si>
  <si>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</si>
  <si>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</si>
  <si>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</si>
  <si>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</si>
  <si>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</si>
  <si>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</si>
  <si>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</si>
  <si>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</si>
  <si>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</si>
  <si>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</si>
  <si>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</si>
  <si>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</si>
  <si>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</si>
  <si>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</si>
  <si>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</si>
  <si>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</si>
  <si>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</si>
  <si>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</si>
  <si>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</si>
  <si>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</si>
  <si>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</si>
  <si>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</si>
  <si>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</si>
  <si>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</si>
  <si>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</si>
  <si>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</si>
  <si>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</si>
  <si>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</si>
  <si>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</si>
  <si>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</si>
  <si>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</si>
  <si>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</si>
  <si>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</si>
  <si>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</si>
  <si>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</si>
  <si>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</si>
  <si>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</si>
  <si>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</si>
  <si>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</si>
  <si>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</si>
  <si>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</si>
  <si>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</si>
  <si>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</si>
  <si>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</si>
  <si>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</si>
  <si>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</si>
  <si>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</si>
  <si>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</si>
  <si>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</si>
  <si>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</si>
  <si>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</si>
  <si>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</si>
  <si>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</si>
  <si>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</si>
  <si>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</si>
  <si>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</si>
  <si>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</si>
  <si>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</si>
  <si>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</si>
  <si>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</si>
  <si>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</si>
  <si>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</si>
  <si>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</si>
  <si>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</si>
  <si>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</si>
  <si>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</si>
  <si>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</si>
  <si>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</si>
  <si>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</si>
  <si>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</si>
  <si>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</si>
  <si>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</si>
  <si>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</si>
  <si>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</si>
  <si>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</si>
  <si>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</si>
  <si>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</si>
  <si>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</si>
  <si>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</si>
  <si>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</si>
  <si>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</si>
  <si>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</si>
  <si>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</si>
  <si>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</si>
  <si>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</si>
  <si>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</si>
  <si>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</si>
  <si>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</si>
  <si>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</si>
  <si>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</si>
  <si>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</si>
  <si>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</si>
  <si>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</si>
  <si>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</si>
  <si>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</si>
  <si>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</si>
  <si>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</si>
  <si>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</si>
  <si>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</si>
  <si>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</si>
  <si>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</si>
  <si>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</si>
  <si>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</si>
  <si>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</si>
  <si>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</si>
  <si>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</si>
  <si>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</si>
  <si>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</si>
  <si>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</si>
  <si>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</si>
  <si>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</si>
  <si>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</si>
  <si>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</si>
  <si>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</si>
  <si>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</si>
  <si>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</si>
  <si>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</si>
  <si>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</si>
  <si>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</si>
  <si>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</si>
  <si>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</si>
  <si>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</si>
  <si>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</si>
  <si>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</si>
  <si>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</si>
  <si>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</si>
  <si>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</si>
  <si>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</si>
  <si>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</si>
  <si>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</si>
  <si>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</si>
  <si>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</si>
  <si>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</si>
  <si>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</si>
  <si>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</si>
  <si>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</si>
  <si>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</si>
  <si>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</si>
  <si>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</si>
  <si>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</si>
  <si>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</si>
  <si>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</si>
  <si>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</si>
  <si>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</si>
  <si>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</si>
  <si>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</si>
  <si>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</si>
  <si>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</si>
  <si>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</si>
  <si>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</si>
  <si>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</si>
  <si>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</si>
  <si>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</si>
  <si>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</si>
  <si>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</si>
  <si>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</si>
  <si>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</si>
  <si>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</si>
  <si>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</si>
  <si>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</si>
  <si>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</si>
  <si>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</si>
  <si>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</si>
  <si>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</si>
  <si>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</si>
  <si>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</si>
  <si>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</si>
  <si>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</si>
  <si>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</si>
  <si>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</si>
  <si>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</si>
  <si>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</si>
  <si>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</si>
  <si>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</si>
  <si>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</si>
  <si>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</si>
  <si>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</si>
  <si>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</si>
  <si>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</si>
  <si>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</si>
  <si>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</si>
  <si>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</si>
  <si>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</si>
  <si>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</si>
  <si>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</si>
  <si>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</si>
  <si>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</si>
  <si>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</si>
  <si>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</si>
  <si>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</si>
  <si>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</si>
  <si>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</si>
  <si>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</si>
  <si>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</si>
  <si>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</si>
  <si>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</si>
  <si>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</si>
  <si>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</si>
  <si>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</si>
  <si>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</si>
  <si>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</si>
  <si>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</si>
  <si>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</si>
  <si>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</si>
  <si>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</si>
  <si>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</si>
  <si>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</si>
  <si>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</si>
  <si>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</si>
  <si>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</si>
  <si>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</si>
  <si>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</si>
  <si>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</si>
  <si>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</si>
  <si>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</si>
  <si>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</si>
  <si>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</si>
  <si>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</si>
  <si>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</si>
  <si>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</si>
  <si>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</si>
  <si>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</si>
  <si>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</si>
  <si>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</si>
  <si>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</si>
  <si>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</si>
  <si>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</si>
  <si>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</si>
  <si>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</si>
  <si>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</si>
  <si>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</si>
  <si>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</si>
  <si>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</si>
  <si>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</si>
  <si>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</si>
  <si>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</si>
  <si>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</si>
  <si>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</si>
  <si>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</si>
  <si>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</si>
  <si>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</si>
  <si>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</si>
  <si>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</si>
  <si>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</si>
  <si>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</si>
  <si>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</si>
  <si>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</si>
  <si>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</si>
  <si>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</si>
  <si>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</si>
  <si>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</si>
  <si>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</si>
  <si>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</si>
  <si>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</si>
  <si>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</si>
  <si>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</si>
  <si>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</si>
  <si>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</si>
  <si>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</si>
  <si>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</si>
  <si>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</si>
  <si>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</si>
  <si>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</si>
  <si>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</si>
  <si>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</si>
  <si>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</si>
  <si>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</si>
  <si>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</si>
  <si>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</si>
  <si>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</si>
  <si>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</si>
  <si>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</si>
  <si>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</si>
  <si>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</si>
  <si>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</si>
  <si>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</si>
  <si>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</si>
  <si>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</si>
  <si>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</si>
  <si>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</si>
  <si>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</si>
  <si>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</si>
  <si>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</si>
  <si>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</si>
  <si>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</si>
  <si>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</si>
  <si>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</si>
  <si>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</si>
  <si>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</si>
  <si>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</si>
  <si>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</si>
  <si>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</si>
  <si>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</si>
  <si>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</si>
  <si>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</si>
  <si>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</si>
  <si>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</si>
  <si>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</si>
  <si>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</si>
  <si>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</si>
  <si>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</si>
  <si>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</si>
  <si>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</si>
  <si>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</si>
  <si>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</si>
  <si>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</si>
  <si>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</si>
  <si>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</si>
  <si>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</si>
  <si>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</si>
  <si>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</si>
  <si>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</si>
  <si>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</si>
  <si>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</si>
  <si>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</si>
  <si>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</si>
  <si>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</si>
  <si>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</si>
  <si>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</si>
  <si>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</si>
  <si>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</si>
  <si>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</si>
  <si>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</si>
  <si>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</si>
  <si>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</si>
  <si>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</si>
  <si>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</si>
  <si>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</si>
  <si>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</si>
  <si>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</si>
  <si>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</si>
  <si>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</si>
  <si>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</si>
  <si>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</si>
  <si>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</si>
  <si>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</si>
  <si>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</si>
  <si>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</si>
  <si>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</si>
  <si>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</si>
  <si>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</si>
  <si>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</si>
  <si>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</si>
  <si>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</si>
  <si>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</si>
  <si>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</si>
  <si>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</si>
  <si>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</si>
  <si>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</si>
  <si>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</si>
  <si>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</si>
  <si>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</si>
  <si>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</si>
  <si>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</si>
  <si>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</si>
  <si>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</si>
  <si>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</si>
  <si>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</si>
  <si>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</si>
  <si>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</si>
  <si>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</si>
  <si>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</si>
  <si>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</si>
  <si>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</si>
  <si>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</si>
  <si>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</si>
  <si>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</si>
  <si>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</si>
  <si>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</si>
  <si>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</si>
  <si>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</si>
  <si>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</si>
  <si>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</si>
  <si>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</si>
  <si>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</si>
  <si>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</si>
  <si>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</si>
  <si>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</si>
  <si>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</si>
  <si>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</si>
  <si>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</si>
  <si>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</si>
  <si>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</si>
  <si>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</si>
  <si>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</si>
  <si>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</si>
  <si>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</si>
  <si>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</si>
  <si>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</si>
  <si>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</si>
  <si>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</si>
  <si>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</si>
  <si>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</si>
  <si>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</si>
  <si>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</si>
  <si>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</si>
  <si>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</si>
  <si>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</si>
  <si>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</si>
  <si>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</si>
  <si>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</si>
  <si>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</si>
  <si>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</si>
  <si>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</si>
  <si>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</si>
  <si>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</si>
  <si>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</si>
  <si>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</si>
  <si>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</si>
  <si>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</si>
  <si>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</si>
  <si>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</si>
  <si>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</si>
  <si>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</si>
  <si>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</si>
  <si>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</si>
  <si>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</si>
  <si>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</si>
  <si>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</si>
  <si>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</si>
  <si>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</si>
  <si>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</si>
  <si>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</si>
  <si>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</si>
  <si>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</si>
  <si>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</si>
  <si>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</si>
  <si>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</si>
  <si>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</si>
  <si>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</si>
  <si>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</si>
  <si>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</si>
  <si>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</si>
  <si>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</si>
  <si>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</si>
  <si>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</si>
  <si>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</si>
  <si>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</si>
  <si>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</si>
  <si>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</si>
  <si>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</si>
  <si>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</si>
  <si>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</si>
  <si>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</si>
  <si>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</si>
  <si>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</si>
  <si>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</si>
  <si>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</si>
  <si>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</si>
  <si>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</si>
  <si>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</si>
  <si>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</si>
  <si>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</si>
  <si>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</si>
  <si>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</si>
  <si>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</si>
  <si>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</si>
  <si>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</si>
  <si>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</si>
  <si>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</si>
  <si>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</si>
  <si>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</si>
  <si>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</si>
  <si>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</si>
  <si>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</si>
  <si>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</si>
  <si>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</si>
  <si>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</si>
  <si>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</si>
  <si>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</si>
  <si>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</si>
  <si>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</si>
  <si>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</si>
  <si>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</si>
  <si>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</si>
  <si>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</si>
  <si>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</si>
  <si>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</si>
  <si>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</si>
  <si>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</si>
  <si>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</si>
  <si>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</si>
  <si>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</si>
  <si>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</si>
  <si>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</si>
  <si>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</si>
  <si>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</si>
  <si>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</si>
  <si>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</si>
  <si>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</si>
  <si>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</si>
  <si>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</si>
  <si>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</si>
  <si>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</si>
  <si>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</si>
  <si>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</si>
  <si>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</si>
  <si>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</si>
  <si>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</si>
  <si>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</si>
  <si>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</si>
  <si>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</si>
  <si>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</si>
  <si>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</si>
  <si>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</si>
  <si>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</si>
  <si>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</si>
  <si>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</si>
  <si>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</si>
  <si>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</si>
  <si>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</si>
  <si>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</si>
  <si>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</si>
  <si>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</si>
  <si>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</si>
  <si>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</si>
  <si>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</si>
  <si>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</si>
  <si>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</si>
  <si>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</si>
  <si>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</si>
  <si>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</si>
  <si>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</si>
  <si>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</si>
  <si>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</si>
  <si>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</si>
  <si>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</si>
  <si>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</si>
  <si>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</si>
  <si>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</si>
  <si>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</si>
  <si>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</si>
  <si>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</si>
  <si>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</si>
  <si>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</si>
  <si>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</si>
  <si>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</si>
  <si>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</si>
  <si>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</si>
  <si>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</si>
  <si>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</si>
  <si>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</si>
  <si>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</si>
  <si>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</si>
  <si>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</si>
  <si>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</si>
  <si>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</si>
  <si>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</si>
  <si>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</si>
  <si>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</si>
  <si>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</si>
  <si>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</si>
  <si>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</si>
  <si>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</si>
  <si>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</si>
  <si>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</si>
  <si>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</si>
  <si>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</si>
  <si>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</si>
  <si>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</si>
  <si>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</si>
  <si>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</si>
  <si>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</si>
  <si>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</si>
  <si>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</si>
  <si>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</si>
  <si>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</si>
  <si>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</si>
  <si>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</si>
  <si>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</si>
  <si>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</si>
  <si>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</si>
  <si>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</si>
  <si>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</si>
  <si>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</si>
  <si>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</si>
  <si>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</si>
  <si>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</si>
  <si>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</si>
  <si>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</si>
  <si>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</si>
  <si>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</si>
  <si>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</si>
  <si>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</si>
  <si>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</si>
  <si>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</si>
  <si>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</si>
  <si>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</si>
  <si>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</si>
  <si>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</si>
  <si>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</si>
  <si>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</si>
  <si>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</si>
  <si>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</si>
  <si>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</si>
  <si>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</si>
  <si>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</si>
  <si>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</si>
  <si>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</si>
  <si>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</si>
  <si>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</si>
  <si>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</si>
  <si>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</si>
  <si>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</si>
  <si>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</si>
  <si>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</si>
  <si>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</si>
  <si>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</si>
  <si>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</si>
  <si>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</si>
  <si>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</si>
  <si>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</si>
  <si>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</si>
  <si>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</si>
  <si>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</si>
  <si>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</si>
  <si>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</si>
  <si>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</si>
  <si>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</si>
  <si>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</si>
  <si>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</si>
  <si>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</si>
  <si>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</si>
  <si>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</si>
  <si>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</si>
  <si>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</si>
  <si>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</si>
  <si>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</si>
  <si>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</si>
  <si>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</si>
  <si>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</si>
  <si>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</si>
  <si>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</si>
  <si>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</si>
  <si>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</si>
  <si>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</si>
  <si>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</si>
  <si>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</si>
  <si>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</si>
  <si>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</si>
  <si>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</si>
  <si>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</si>
  <si>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</si>
  <si>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</si>
  <si>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</si>
  <si>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</si>
  <si>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</si>
  <si>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</si>
  <si>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</si>
  <si>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</si>
  <si>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</si>
  <si>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</si>
  <si>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</si>
  <si>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</si>
  <si>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</si>
  <si>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</si>
  <si>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</si>
  <si>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</si>
  <si>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</si>
  <si>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</si>
  <si>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</si>
  <si>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</si>
  <si>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</si>
  <si>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</si>
  <si>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</si>
  <si>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</si>
  <si>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</si>
  <si>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</si>
  <si>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</si>
  <si>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</si>
  <si>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</si>
  <si>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</si>
  <si>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</si>
  <si>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</si>
  <si>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</si>
  <si>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</si>
  <si>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</si>
  <si>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</si>
  <si>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</si>
  <si>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</si>
  <si>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</si>
  <si>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</si>
  <si>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</si>
  <si>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</si>
  <si>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</si>
  <si>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</si>
  <si>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</si>
  <si>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</si>
  <si>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</si>
  <si>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</si>
  <si>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</si>
  <si>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</si>
  <si>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</si>
  <si>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</si>
  <si>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</si>
  <si>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</si>
  <si>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</si>
  <si>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</si>
  <si>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</si>
  <si>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</si>
  <si>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</si>
  <si>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</si>
  <si>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</si>
  <si>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</si>
  <si>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</si>
  <si>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</si>
  <si>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</si>
  <si>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</si>
  <si>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</si>
  <si>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</si>
  <si>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</si>
  <si>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</si>
  <si>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</si>
  <si>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</si>
  <si>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</si>
  <si>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</si>
  <si>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</si>
  <si>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</si>
  <si>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</si>
  <si>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</si>
  <si>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</si>
  <si>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</si>
  <si>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</si>
  <si>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</si>
  <si>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</si>
  <si>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</si>
  <si>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</si>
  <si>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</si>
  <si>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</si>
  <si>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</si>
  <si>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</si>
  <si>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</si>
  <si>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</si>
  <si>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</si>
  <si>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</si>
  <si>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</si>
  <si>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</si>
  <si>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</si>
  <si>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</si>
  <si>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</si>
  <si>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</si>
  <si>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</si>
  <si>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</si>
  <si>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</si>
  <si>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</si>
  <si>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</si>
  <si>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</si>
  <si>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</si>
  <si>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</si>
  <si>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</si>
  <si>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</si>
  <si>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</si>
  <si>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</si>
  <si>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</si>
  <si>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</si>
  <si>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</si>
  <si>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</si>
  <si>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</si>
  <si>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</si>
  <si>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</si>
  <si>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</si>
  <si>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</si>
  <si>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</si>
  <si>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</si>
  <si>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</si>
  <si>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</si>
  <si>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</si>
  <si>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</si>
  <si>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</si>
  <si>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</si>
  <si>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</si>
  <si>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</si>
  <si>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</si>
  <si>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</si>
  <si>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</si>
  <si>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</si>
  <si>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</si>
  <si>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</si>
  <si>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</si>
  <si>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</si>
  <si>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</si>
  <si>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</si>
  <si>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</si>
  <si>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</si>
  <si>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</si>
  <si>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</si>
  <si>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</si>
  <si>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</si>
  <si>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</si>
  <si>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</si>
  <si>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</si>
  <si>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</si>
  <si>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</si>
  <si>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</si>
  <si>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</si>
  <si>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</si>
  <si>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</si>
  <si>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</si>
  <si>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</si>
  <si>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</si>
  <si>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</si>
  <si>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</si>
  <si>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</si>
  <si>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</si>
  <si>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</si>
  <si>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</si>
  <si>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</si>
  <si>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</si>
  <si>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</si>
  <si>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</si>
  <si>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</si>
  <si>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</si>
  <si>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</si>
  <si>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</si>
  <si>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</si>
  <si>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</si>
  <si>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</si>
  <si>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</si>
  <si>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</si>
  <si>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</si>
  <si>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</si>
  <si>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</si>
  <si>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</si>
  <si>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</si>
  <si>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</si>
  <si>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</si>
  <si>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</si>
  <si>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</si>
  <si>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</si>
  <si>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</si>
  <si>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</si>
  <si>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</si>
  <si>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</si>
  <si>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</si>
  <si>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</si>
  <si>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</si>
  <si>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</si>
  <si>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</si>
  <si>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</si>
  <si>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</si>
  <si>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</si>
  <si>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</si>
  <si>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</si>
  <si>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</si>
  <si>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</si>
  <si>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</si>
  <si>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</si>
  <si>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</si>
  <si>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</si>
  <si>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</si>
  <si>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</si>
  <si>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</si>
  <si>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</si>
  <si>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</si>
  <si>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</si>
  <si>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</si>
  <si>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</si>
  <si>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</si>
  <si>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</si>
  <si>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</si>
  <si>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</si>
  <si>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</si>
  <si>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</si>
  <si>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</si>
  <si>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</si>
  <si>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</si>
  <si>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</si>
  <si>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</si>
  <si>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</si>
  <si>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</si>
  <si>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</si>
  <si>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</si>
  <si>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</si>
  <si>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</si>
  <si>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</si>
  <si>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</si>
  <si>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</si>
  <si>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</si>
  <si>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</si>
  <si>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</si>
  <si>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</si>
  <si>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</si>
  <si>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</si>
  <si>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</si>
  <si>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</si>
  <si>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</si>
  <si>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</si>
  <si>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</si>
  <si>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</si>
  <si>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</si>
  <si>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</si>
  <si>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</si>
  <si>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</si>
  <si>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</si>
  <si>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</si>
  <si>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</si>
  <si>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</si>
  <si>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</si>
  <si>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</si>
  <si>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</si>
  <si>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</si>
  <si>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</si>
  <si>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</si>
  <si>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</si>
  <si>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</si>
  <si>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</si>
  <si>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</si>
  <si>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</si>
  <si>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</si>
  <si>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</si>
  <si>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</si>
  <si>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</si>
  <si>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</si>
  <si>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</si>
  <si>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</si>
  <si>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</si>
  <si>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</si>
  <si>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</si>
  <si>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</si>
  <si>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</si>
  <si>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</si>
  <si>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</si>
  <si>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</si>
  <si>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</si>
  <si>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</si>
  <si>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</si>
  <si>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</si>
  <si>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</si>
  <si>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</si>
  <si>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</si>
  <si>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</si>
  <si>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</si>
  <si>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</si>
  <si>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</si>
  <si>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</si>
  <si>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</si>
  <si>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</si>
  <si>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</si>
  <si>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</si>
  <si>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</si>
  <si>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</si>
  <si>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</si>
  <si>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</si>
  <si>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</si>
  <si>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</si>
  <si>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</si>
  <si>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</si>
  <si>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</si>
  <si>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</si>
  <si>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</si>
  <si>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</si>
  <si>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</si>
  <si>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</si>
  <si>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</si>
  <si>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</si>
  <si>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</si>
  <si>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</si>
  <si>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</si>
  <si>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</si>
  <si>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</si>
  <si>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</si>
  <si>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</si>
  <si>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</si>
  <si>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</si>
  <si>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</si>
  <si>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</si>
  <si>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</si>
  <si>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</si>
  <si>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</si>
  <si>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</si>
  <si>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</si>
  <si>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</si>
  <si>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</si>
  <si>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</si>
  <si>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</si>
  <si>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</si>
  <si>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</si>
  <si>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</si>
  <si>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</si>
  <si>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</si>
  <si>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</si>
  <si>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</si>
  <si>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</si>
  <si>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</si>
  <si>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</si>
  <si>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</si>
  <si>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</si>
  <si>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</si>
  <si>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</si>
  <si>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</si>
  <si>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</si>
  <si>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</si>
  <si>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</si>
  <si>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</si>
  <si>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</si>
  <si>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</si>
  <si>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</si>
  <si>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</si>
  <si>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</si>
  <si>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</si>
  <si>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</si>
  <si>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</si>
  <si>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</si>
  <si>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</si>
  <si>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</si>
  <si>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</si>
  <si>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</si>
  <si>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</si>
  <si>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</si>
  <si>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</si>
  <si>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</si>
  <si>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</si>
  <si>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</si>
  <si>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</si>
  <si>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</si>
  <si>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</si>
  <si>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</si>
  <si>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</si>
  <si>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</si>
  <si>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</si>
  <si>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</si>
  <si>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</si>
  <si>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</si>
  <si>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</si>
  <si>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</si>
  <si>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</si>
  <si>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</si>
  <si>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</si>
  <si>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</si>
  <si>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</si>
  <si>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</si>
  <si>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</si>
  <si>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</si>
  <si>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</si>
  <si>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</si>
  <si>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</si>
  <si>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</si>
  <si>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</si>
  <si>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</si>
  <si>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</si>
  <si>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</si>
  <si>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</si>
  <si>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</si>
  <si>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</si>
  <si>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</si>
  <si>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</si>
  <si>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</si>
  <si>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</si>
  <si>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</si>
  <si>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</si>
  <si>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</si>
  <si>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</si>
  <si>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</si>
  <si>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</si>
  <si>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</si>
  <si>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</si>
  <si>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</si>
  <si>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</si>
  <si>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</si>
  <si>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</si>
  <si>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</si>
  <si>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</si>
  <si>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</si>
  <si>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</si>
  <si>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</si>
  <si>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</si>
  <si>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</si>
  <si>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</si>
  <si>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</si>
  <si>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</si>
  <si>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</si>
  <si>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</si>
  <si>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</si>
  <si>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</si>
  <si>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</si>
  <si>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</si>
  <si>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</si>
  <si>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</si>
  <si>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</si>
  <si>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</si>
  <si>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</si>
  <si>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</si>
  <si>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</si>
  <si>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</si>
  <si>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</si>
  <si>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</si>
  <si>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</si>
  <si>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</si>
  <si>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</si>
  <si>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</si>
  <si>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</si>
  <si>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</si>
  <si>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</si>
  <si>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</si>
  <si>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</si>
  <si>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</si>
  <si>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</si>
  <si>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</si>
  <si>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</si>
  <si>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</si>
  <si>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</si>
  <si>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</si>
  <si>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</si>
  <si>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</si>
  <si>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</si>
  <si>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</si>
  <si>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</si>
  <si>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</si>
  <si>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</si>
  <si>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</si>
  <si>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</si>
  <si>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</si>
  <si>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</si>
  <si>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</si>
  <si>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</si>
  <si>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</si>
  <si>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</si>
  <si>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</si>
  <si>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</si>
  <si>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</si>
  <si>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</si>
  <si>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</si>
  <si>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</si>
  <si>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</si>
  <si>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</si>
  <si>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</si>
  <si>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</si>
  <si>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</si>
  <si>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</si>
  <si>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</si>
  <si>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</si>
  <si>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</si>
  <si>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</si>
  <si>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</si>
  <si>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</si>
  <si>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</si>
  <si>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</si>
  <si>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</si>
  <si>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</si>
  <si>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</si>
  <si>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</si>
  <si>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</si>
  <si>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</si>
  <si>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</si>
  <si>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</si>
  <si>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</si>
  <si>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</si>
  <si>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</si>
  <si>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</si>
  <si>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</si>
  <si>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</si>
  <si>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</si>
  <si>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</si>
  <si>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</si>
  <si>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</si>
  <si>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</si>
  <si>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</si>
  <si>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</si>
  <si>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</si>
  <si>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</si>
  <si>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</si>
  <si>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</si>
  <si>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</si>
  <si>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</si>
  <si>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</si>
  <si>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</si>
  <si>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</si>
  <si>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</si>
  <si>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</si>
  <si>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</si>
  <si>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</si>
  <si>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</si>
  <si>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</si>
  <si>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</si>
  <si>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</si>
  <si>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</si>
  <si>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</si>
  <si>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</si>
  <si>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</si>
  <si>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</si>
  <si>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</si>
  <si>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</si>
  <si>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</si>
  <si>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</si>
  <si>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</si>
  <si>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</si>
  <si>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</si>
  <si>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</si>
  <si>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</si>
  <si>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</si>
  <si>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</si>
  <si>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</si>
  <si>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</si>
  <si>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</si>
  <si>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</si>
  <si>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</si>
  <si>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</si>
  <si>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</si>
  <si>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</si>
  <si>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</si>
  <si>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</si>
  <si>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</si>
  <si>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</si>
  <si>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</si>
  <si>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</si>
  <si>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</si>
  <si>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</si>
  <si>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</si>
  <si>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</si>
  <si>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</si>
  <si>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</si>
  <si>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</si>
  <si>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</si>
  <si>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</si>
  <si>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</si>
  <si>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</si>
  <si>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</si>
  <si>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</si>
  <si>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</si>
  <si>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</si>
  <si>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</si>
  <si>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</si>
  <si>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</si>
  <si>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</si>
  <si>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</si>
  <si>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</si>
  <si>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</si>
  <si>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</si>
  <si>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</si>
  <si>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</si>
  <si>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</si>
  <si>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</si>
  <si>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</si>
  <si>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</si>
  <si>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</si>
  <si>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</si>
  <si>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</si>
  <si>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</si>
  <si>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</si>
  <si>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</si>
  <si>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</si>
  <si>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</si>
  <si>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</si>
  <si>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</si>
  <si>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</si>
  <si>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</si>
  <si>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</si>
  <si>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</si>
  <si>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</si>
  <si>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</si>
  <si>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</si>
  <si>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</si>
  <si>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</si>
  <si>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</si>
  <si>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</si>
  <si>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</si>
  <si>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</si>
  <si>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</si>
  <si>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</si>
  <si>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</si>
  <si>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</si>
  <si>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</si>
  <si>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</si>
  <si>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</si>
  <si>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</si>
  <si>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</si>
  <si>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</si>
  <si>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</si>
  <si>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</si>
  <si>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</si>
  <si>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</si>
  <si>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</si>
  <si>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</si>
  <si>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</si>
  <si>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</si>
  <si>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</si>
  <si>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</si>
  <si>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</si>
  <si>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</si>
  <si>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</si>
  <si>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</si>
  <si>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</si>
  <si>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</si>
  <si>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</si>
  <si>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</si>
  <si>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</si>
  <si>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</si>
  <si>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</si>
  <si>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</si>
  <si>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</si>
  <si>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</si>
  <si>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</si>
  <si>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</si>
  <si>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</si>
  <si>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</si>
  <si>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</si>
  <si>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</si>
  <si>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</si>
  <si>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</si>
  <si>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</si>
  <si>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</si>
  <si>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</si>
  <si>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</si>
  <si>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</si>
  <si>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</si>
  <si>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</si>
  <si>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</si>
  <si>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</si>
  <si>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</si>
  <si>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</si>
  <si>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</si>
  <si>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</si>
  <si>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</si>
  <si>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</si>
  <si>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</si>
  <si>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</si>
  <si>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</si>
  <si>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</si>
  <si>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</si>
  <si>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</si>
  <si>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</si>
  <si>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</si>
  <si>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</si>
  <si>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</si>
  <si>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</si>
  <si>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</si>
  <si>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</si>
  <si>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</si>
  <si>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</si>
  <si>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</si>
  <si>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</si>
  <si>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</si>
  <si>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</si>
  <si>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</si>
  <si>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</si>
  <si>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</si>
  <si>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</si>
  <si>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</si>
  <si>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</si>
  <si>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</si>
  <si>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</si>
  <si>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</si>
  <si>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</si>
  <si>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</si>
  <si>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</si>
  <si>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</si>
  <si>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</si>
  <si>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</si>
  <si>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</si>
  <si>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</si>
  <si>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</si>
  <si>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</si>
  <si>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</si>
  <si>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</si>
  <si>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</si>
  <si>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</si>
  <si>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</si>
  <si>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</si>
  <si>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</si>
  <si>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</si>
  <si>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</si>
  <si>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</si>
  <si>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</si>
  <si>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</si>
  <si>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</si>
  <si>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</si>
  <si>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</si>
  <si>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</si>
  <si>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</si>
  <si>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</si>
  <si>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</si>
  <si>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</si>
  <si>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</si>
  <si>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</si>
  <si>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</si>
  <si>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</si>
  <si>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</si>
  <si>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</si>
  <si>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</si>
  <si>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</si>
  <si>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</si>
  <si>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</si>
  <si>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</si>
  <si>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</si>
  <si>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</si>
  <si>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</si>
  <si>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</si>
  <si>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</si>
  <si>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</si>
  <si>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</si>
  <si>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</si>
  <si>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</si>
  <si>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</si>
  <si>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</si>
  <si>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</si>
  <si>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</si>
  <si>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</si>
  <si>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</si>
  <si>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</si>
  <si>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</si>
  <si>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</si>
  <si>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</si>
  <si>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</si>
  <si>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</si>
  <si>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</si>
  <si>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</si>
  <si>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</si>
  <si>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</si>
  <si>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</si>
  <si>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</si>
  <si>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</si>
  <si>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</si>
  <si>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</si>
  <si>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</si>
  <si>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</si>
  <si>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</si>
  <si>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</si>
  <si>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</si>
  <si>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</si>
  <si>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</si>
  <si>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</si>
  <si>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</si>
  <si>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</si>
  <si>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</si>
  <si>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</si>
  <si>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</si>
  <si>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</si>
  <si>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</si>
  <si>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</si>
  <si>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</si>
  <si>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</si>
  <si>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</si>
  <si>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</si>
  <si>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</si>
  <si>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</si>
  <si>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</si>
  <si>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</si>
  <si>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</si>
  <si>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</si>
  <si>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</si>
  <si>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</si>
  <si>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</si>
  <si>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</si>
  <si>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</si>
  <si>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</si>
  <si>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</si>
  <si>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</si>
  <si>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</si>
  <si>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</si>
  <si>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</si>
  <si>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</si>
  <si>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</si>
  <si>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</si>
  <si>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</si>
  <si>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</si>
  <si>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</si>
  <si>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</si>
  <si>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</si>
  <si>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</si>
  <si>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</si>
  <si>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</si>
  <si>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</si>
  <si>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</si>
  <si>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</si>
  <si>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</si>
  <si>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</si>
  <si>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</si>
  <si>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</si>
  <si>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</si>
  <si>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</si>
  <si>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</si>
  <si>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</si>
  <si>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</si>
  <si>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</si>
  <si>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</si>
  <si>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</si>
  <si>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</si>
  <si>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</si>
  <si>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</si>
  <si>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</si>
  <si>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</si>
  <si>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</si>
  <si>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</si>
  <si>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</si>
  <si>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</si>
  <si>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</si>
  <si>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</si>
  <si>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</si>
  <si>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</si>
  <si>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</si>
  <si>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</si>
  <si>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</si>
  <si>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</si>
  <si>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</si>
  <si>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</si>
  <si>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</si>
  <si>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</si>
  <si>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</si>
  <si>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</si>
  <si>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</si>
  <si>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</si>
  <si>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</si>
  <si>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</si>
  <si>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</si>
  <si>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</si>
  <si>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</si>
  <si>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</si>
  <si>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</si>
  <si>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</si>
  <si>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</si>
  <si>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</si>
  <si>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</si>
  <si>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</si>
  <si>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</si>
  <si>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</si>
  <si>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</si>
  <si>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</si>
  <si>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</si>
  <si>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</si>
  <si>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</si>
  <si>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</si>
  <si>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</si>
  <si>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</si>
  <si>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</si>
  <si>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</si>
  <si>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</si>
  <si>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</si>
  <si>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</si>
  <si>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</si>
  <si>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</si>
  <si>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</si>
  <si>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</si>
  <si>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</si>
  <si>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</si>
  <si>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</si>
  <si>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</si>
  <si>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</si>
  <si>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</si>
  <si>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</si>
  <si>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</si>
  <si>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</si>
  <si>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</si>
  <si>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</si>
  <si>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</si>
  <si>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</si>
  <si>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</si>
  <si>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</si>
  <si>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</si>
  <si>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</si>
  <si>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</si>
  <si>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</si>
  <si>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</si>
  <si>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</si>
  <si>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</si>
  <si>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</si>
  <si>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</si>
  <si>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</si>
  <si>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</si>
  <si>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</si>
  <si>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</si>
  <si>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</si>
  <si>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</si>
  <si>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</si>
  <si>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</si>
  <si>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</si>
  <si>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</si>
  <si>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</si>
  <si>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</si>
  <si>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</si>
  <si>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</si>
  <si>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</si>
  <si>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</si>
  <si>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</si>
  <si>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</si>
  <si>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</si>
  <si>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</si>
  <si>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</si>
  <si>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</si>
  <si>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</si>
  <si>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</si>
  <si>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</si>
  <si>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</si>
  <si>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</si>
  <si>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</si>
  <si>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</si>
  <si>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</si>
  <si>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</si>
  <si>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</si>
  <si>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</si>
  <si>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</si>
  <si>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</si>
  <si>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</si>
  <si>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</si>
  <si>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</si>
  <si>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</si>
  <si>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</si>
  <si>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</si>
  <si>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</si>
  <si>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</si>
  <si>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</si>
  <si>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</si>
  <si>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</si>
  <si>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</si>
  <si>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</si>
  <si>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</si>
  <si>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</si>
  <si>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</si>
  <si>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</si>
  <si>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</si>
  <si>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</si>
  <si>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</si>
  <si>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</si>
  <si>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</si>
  <si>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</si>
  <si>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</si>
  <si>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</si>
  <si>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</si>
  <si>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</si>
  <si>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</si>
  <si>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</si>
  <si>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</si>
  <si>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</si>
  <si>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</si>
  <si>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</si>
  <si>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</si>
  <si>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</si>
  <si>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</si>
  <si>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</si>
  <si>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</si>
  <si>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</si>
  <si>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</si>
  <si>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</si>
  <si>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</si>
  <si>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</si>
  <si>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</si>
  <si>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</si>
  <si>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</si>
  <si>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</si>
  <si>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</si>
  <si>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</si>
  <si>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</si>
  <si>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</si>
  <si>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</si>
  <si>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</si>
  <si>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</si>
  <si>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</si>
  <si>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</si>
  <si>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</si>
  <si>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</si>
  <si>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</si>
  <si>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</si>
  <si>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</si>
  <si>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</si>
  <si>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</si>
  <si>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</si>
  <si>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</si>
  <si>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</si>
  <si>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</si>
  <si>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</si>
  <si>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</si>
  <si>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</si>
  <si>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</si>
  <si>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</si>
  <si>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</si>
  <si>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</si>
  <si>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</si>
  <si>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</si>
  <si>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</si>
  <si>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</si>
  <si>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</si>
  <si>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</si>
  <si>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</si>
  <si>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</si>
  <si>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</si>
  <si>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</si>
  <si>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</si>
  <si>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</si>
  <si>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</si>
  <si>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</si>
  <si>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</si>
  <si>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</si>
  <si>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</si>
  <si>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</si>
  <si>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</si>
  <si>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</si>
  <si>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</si>
  <si>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</si>
  <si>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</si>
  <si>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</si>
  <si>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</si>
  <si>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</si>
  <si>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</si>
  <si>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</si>
  <si>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</si>
  <si>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</si>
  <si>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</si>
  <si>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</si>
  <si>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</si>
  <si>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</si>
  <si>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</si>
  <si>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</si>
  <si>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</si>
  <si>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</si>
  <si>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</si>
  <si>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</si>
  <si>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</si>
  <si>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</si>
  <si>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</si>
  <si>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</si>
  <si>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</si>
  <si>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</si>
  <si>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</si>
  <si>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</si>
  <si>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</si>
  <si>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</si>
  <si>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</si>
  <si>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</si>
  <si>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</si>
  <si>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</si>
  <si>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</si>
  <si>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</si>
  <si>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</si>
  <si>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</si>
  <si>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</si>
  <si>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</si>
  <si>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</si>
  <si>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</si>
  <si>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</si>
  <si>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</si>
  <si>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</si>
  <si>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</si>
  <si>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</si>
  <si>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</si>
  <si>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</si>
  <si>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</si>
  <si>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</si>
  <si>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</si>
  <si>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</si>
  <si>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</si>
  <si>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</si>
  <si>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</si>
  <si>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</si>
  <si>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</si>
  <si>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</si>
  <si>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</si>
  <si>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</si>
  <si>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</si>
  <si>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</si>
  <si>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</si>
  <si>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</si>
  <si>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</si>
  <si>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</si>
  <si>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</si>
  <si>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</si>
  <si>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</si>
  <si>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</si>
  <si>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</si>
  <si>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</si>
  <si>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</si>
  <si>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</si>
  <si>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</si>
  <si>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</si>
  <si>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</si>
  <si>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</si>
  <si>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</si>
  <si>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</si>
  <si>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</si>
  <si>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</si>
  <si>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</si>
  <si>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</si>
  <si>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</si>
  <si>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</si>
  <si>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</si>
  <si>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</si>
  <si>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</si>
  <si>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</si>
  <si>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</si>
  <si>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</si>
  <si>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</si>
  <si>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</si>
  <si>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</si>
  <si>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</si>
  <si>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</si>
  <si>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</si>
  <si>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</si>
  <si>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</si>
  <si>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</si>
  <si>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</si>
  <si>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</si>
  <si>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</si>
  <si>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</si>
  <si>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</si>
  <si>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</si>
  <si>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</si>
  <si>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</si>
  <si>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</si>
  <si>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</si>
  <si>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</si>
  <si>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</si>
  <si>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</si>
  <si>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</si>
  <si>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</si>
  <si>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</si>
  <si>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</si>
  <si>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</si>
  <si>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</si>
  <si>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</si>
  <si>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</si>
  <si>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</si>
  <si>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</si>
  <si>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</si>
  <si>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</si>
  <si>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</si>
  <si>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</si>
  <si>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</si>
  <si>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</si>
  <si>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</si>
  <si>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</si>
  <si>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</si>
  <si>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</si>
  <si>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</si>
  <si>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</si>
  <si>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</si>
  <si>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</si>
  <si>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</si>
  <si>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</si>
  <si>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</si>
  <si>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</si>
  <si>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</si>
  <si>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</si>
  <si>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</si>
  <si>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</si>
  <si>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</si>
  <si>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</si>
  <si>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</si>
  <si>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</si>
  <si>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</si>
  <si>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</si>
  <si>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</si>
  <si>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</si>
  <si>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</si>
  <si>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</si>
  <si>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</si>
  <si>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</si>
  <si>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</si>
  <si>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</si>
  <si>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</si>
  <si>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</si>
  <si>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</si>
  <si>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</si>
  <si>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</si>
  <si>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</si>
  <si>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</si>
  <si>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</si>
  <si>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</si>
  <si>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</si>
  <si>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</si>
  <si>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</si>
  <si>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</si>
  <si>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</si>
  <si>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</si>
  <si>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</si>
  <si>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</si>
  <si>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</si>
  <si>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</si>
  <si>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</si>
  <si>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</si>
  <si>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</si>
  <si>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</si>
  <si>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</si>
  <si>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</si>
  <si>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</si>
  <si>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</si>
  <si>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</si>
  <si>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</si>
  <si>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</si>
  <si>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</si>
  <si>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</si>
  <si>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</si>
  <si>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</si>
  <si>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</si>
  <si>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</si>
  <si>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</si>
  <si>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</si>
  <si>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</si>
  <si>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</si>
  <si>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</si>
  <si>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</si>
  <si>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</si>
  <si>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</si>
  <si>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</si>
  <si>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</si>
  <si>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</si>
  <si>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</si>
  <si>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</si>
  <si>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</si>
  <si>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</si>
  <si>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</si>
  <si>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</si>
  <si>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</si>
  <si>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</si>
  <si>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</si>
  <si>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</si>
  <si>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</si>
  <si>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</si>
  <si>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</si>
  <si>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</si>
  <si>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</si>
  <si>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</si>
  <si>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</si>
  <si>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</si>
  <si>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</si>
  <si>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</si>
  <si>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</si>
  <si>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</si>
  <si>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</si>
  <si>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</si>
  <si>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</si>
  <si>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</si>
  <si>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</si>
  <si>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</si>
  <si>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</si>
  <si>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</si>
  <si>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</si>
  <si>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</si>
  <si>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</si>
  <si>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</si>
  <si>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</si>
  <si>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</si>
  <si>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</si>
  <si>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</si>
  <si>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</si>
  <si>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</si>
  <si>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</si>
  <si>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</si>
  <si>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</si>
  <si>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</si>
  <si>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</si>
  <si>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</si>
  <si>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</si>
  <si>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</si>
  <si>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</si>
  <si>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</si>
  <si>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</si>
  <si>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</si>
  <si>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</si>
  <si>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</si>
  <si>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</si>
  <si>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</si>
  <si>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</si>
  <si>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</si>
  <si>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</si>
  <si>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</si>
  <si>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</si>
  <si>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</si>
  <si>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</si>
  <si>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</si>
  <si>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</si>
  <si>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</si>
  <si>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</si>
  <si>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</si>
  <si>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</si>
  <si>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</si>
  <si>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</si>
  <si>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</si>
  <si>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</si>
  <si>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</si>
  <si>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</si>
  <si>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</si>
  <si>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</si>
  <si>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</si>
  <si>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</si>
  <si>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</si>
  <si>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</si>
  <si>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</si>
  <si>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</si>
  <si>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</si>
  <si>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</si>
  <si>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</si>
  <si>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</si>
  <si>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</si>
  <si>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</si>
  <si>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</si>
  <si>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</si>
  <si>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</si>
  <si>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</si>
  <si>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</si>
  <si>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</si>
  <si>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</si>
  <si>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</si>
  <si>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</si>
  <si>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</si>
  <si>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</si>
  <si>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</si>
  <si>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</si>
  <si>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</si>
  <si>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</si>
  <si>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</si>
  <si>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</si>
  <si>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</si>
  <si>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</si>
  <si>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</si>
  <si>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</si>
  <si>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</si>
  <si>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</si>
  <si>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</si>
  <si>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</si>
  <si>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</si>
  <si>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</si>
  <si>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</si>
  <si>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</si>
  <si>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</si>
  <si>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</si>
  <si>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</si>
  <si>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</si>
  <si>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</si>
  <si>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</si>
  <si>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</si>
  <si>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</si>
  <si>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</si>
  <si>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</si>
  <si>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</si>
  <si>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</si>
  <si>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</si>
  <si>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</si>
  <si>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</si>
  <si>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</si>
  <si>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</si>
  <si>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</si>
  <si>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</si>
  <si>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</si>
  <si>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</si>
  <si>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</si>
  <si>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</si>
  <si>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</si>
  <si>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</si>
  <si>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</si>
  <si>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</si>
  <si>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</si>
  <si>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</si>
  <si>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</si>
  <si>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</si>
  <si>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</si>
  <si>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</si>
  <si>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</si>
  <si>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</si>
  <si>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</si>
  <si>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</si>
  <si>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</si>
  <si>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</si>
  <si>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</si>
  <si>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</si>
  <si>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</si>
  <si>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</si>
  <si>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</si>
  <si>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</si>
  <si>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</si>
  <si>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</si>
  <si>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</si>
  <si>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</si>
  <si>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</si>
  <si>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</si>
  <si>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</si>
  <si>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</si>
  <si>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</si>
  <si>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</si>
  <si>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</si>
  <si>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</si>
  <si>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</si>
  <si>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</si>
  <si>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</si>
  <si>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</si>
  <si>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</si>
  <si>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</si>
  <si>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</si>
  <si>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</si>
  <si>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</si>
  <si>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</si>
  <si>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</si>
  <si>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</si>
  <si>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</si>
  <si>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</si>
  <si>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</si>
  <si>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</si>
  <si>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</si>
  <si>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</si>
  <si>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</si>
  <si>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</si>
  <si>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</si>
  <si>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</si>
  <si>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</si>
  <si>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</si>
  <si>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</si>
  <si>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</si>
  <si>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</si>
  <si>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</si>
  <si>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</si>
  <si>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</si>
  <si>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</si>
  <si>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</si>
  <si>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</si>
  <si>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</si>
  <si>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</si>
  <si>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</si>
  <si>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</si>
  <si>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</si>
  <si>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</si>
  <si>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</si>
  <si>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</si>
  <si>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</si>
  <si>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</si>
  <si>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</si>
  <si>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</si>
  <si>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</si>
  <si>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</si>
  <si>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</si>
  <si>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</si>
  <si>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</si>
  <si>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</si>
  <si>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</si>
  <si>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</si>
  <si>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</si>
  <si>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</si>
  <si>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</si>
  <si>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</si>
  <si>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</si>
  <si>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</si>
  <si>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</si>
  <si>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</si>
  <si>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</si>
  <si>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</si>
  <si>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</si>
  <si>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</si>
  <si>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</si>
  <si>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</si>
  <si>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</si>
  <si>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</si>
  <si>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</si>
  <si>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</si>
  <si>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</si>
  <si>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</si>
  <si>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</si>
  <si>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</si>
  <si>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</si>
  <si>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</si>
  <si>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</si>
  <si>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</si>
  <si>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</si>
  <si>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</si>
  <si>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</si>
  <si>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</si>
  <si>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</si>
  <si>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</si>
  <si>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</si>
  <si>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</si>
  <si>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</si>
  <si>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</si>
  <si>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</si>
  <si>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</si>
  <si>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</si>
  <si>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</si>
  <si>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</si>
  <si>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</si>
  <si>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</si>
  <si>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</si>
  <si>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</si>
  <si>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</si>
  <si>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</si>
  <si>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</si>
  <si>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</si>
  <si>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</si>
  <si>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</si>
  <si>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</si>
  <si>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</si>
  <si>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</si>
  <si>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</si>
  <si>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</si>
  <si>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</si>
  <si>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</si>
  <si>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</si>
  <si>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</si>
  <si>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</si>
  <si>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</si>
  <si>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</si>
  <si>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</si>
  <si>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</si>
  <si>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</si>
  <si>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</si>
  <si>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</si>
  <si>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</si>
  <si>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</si>
  <si>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</si>
  <si>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</si>
  <si>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</si>
  <si>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</si>
  <si>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</si>
  <si>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</si>
  <si>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</si>
  <si>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</si>
  <si>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</si>
  <si>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</si>
  <si>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</si>
  <si>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</si>
  <si>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</si>
  <si>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</si>
  <si>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</si>
  <si>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</si>
  <si>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</si>
  <si>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</si>
  <si>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</si>
  <si>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</si>
  <si>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</si>
  <si>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</si>
  <si>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</si>
  <si>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</si>
  <si>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</si>
  <si>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</si>
  <si>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</si>
  <si>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</si>
  <si>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</si>
  <si>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</si>
  <si>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</si>
  <si>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</si>
  <si>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</si>
  <si>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</si>
  <si>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</si>
  <si>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</si>
  <si>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</si>
  <si>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</si>
  <si>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</si>
  <si>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</si>
  <si>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</si>
  <si>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</si>
  <si>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</si>
  <si>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</si>
  <si>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</si>
  <si>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</si>
  <si>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</si>
  <si>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</si>
  <si>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</si>
  <si>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</si>
  <si>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</si>
  <si>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</si>
  <si>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</si>
  <si>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</si>
  <si>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</si>
  <si>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</si>
  <si>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</si>
  <si>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</si>
  <si>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</si>
  <si>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</si>
  <si>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</si>
  <si>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</si>
  <si>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</si>
  <si>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</si>
  <si>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</si>
  <si>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</si>
  <si>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</si>
  <si>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</si>
  <si>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</si>
  <si>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</si>
  <si>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</si>
  <si>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</si>
  <si>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</si>
  <si>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</si>
  <si>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</si>
  <si>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</si>
  <si>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</si>
  <si>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</si>
  <si>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</si>
  <si>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</si>
  <si>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</si>
  <si>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</si>
  <si>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</si>
  <si>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</si>
  <si>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</si>
  <si>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</si>
  <si>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</si>
  <si>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</si>
  <si>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</si>
  <si>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</si>
  <si>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</si>
  <si>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</si>
  <si>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</si>
  <si>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</si>
  <si>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</si>
  <si>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</si>
  <si>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</si>
  <si>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</si>
  <si>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</si>
  <si>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</si>
  <si>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</si>
  <si>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</si>
  <si>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</si>
  <si>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</si>
  <si>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</si>
  <si>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</si>
  <si>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</si>
  <si>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</si>
  <si>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</si>
  <si>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</si>
  <si>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</si>
  <si>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</si>
  <si>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</si>
  <si>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</si>
  <si>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</si>
  <si>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</si>
  <si>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</si>
  <si>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</si>
  <si>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</si>
  <si>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</si>
  <si>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</si>
  <si>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</si>
  <si>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</si>
  <si>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</si>
  <si>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</si>
  <si>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</si>
  <si>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</si>
  <si>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</si>
  <si>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</si>
  <si>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</si>
  <si>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</si>
  <si>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</si>
  <si>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</si>
  <si>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</si>
  <si>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</si>
  <si>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</si>
  <si>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</si>
  <si>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</si>
  <si>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</si>
  <si>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</si>
  <si>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</si>
  <si>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</si>
  <si>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</si>
  <si>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</si>
  <si>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</si>
  <si>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</si>
  <si>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</si>
  <si>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</si>
  <si>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</si>
  <si>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</si>
  <si>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</si>
  <si>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</si>
  <si>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</si>
  <si>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</si>
  <si>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</si>
  <si>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</si>
  <si>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</si>
  <si>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</si>
  <si>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</si>
  <si>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</si>
  <si>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</si>
  <si>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</si>
  <si>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</si>
  <si>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</si>
  <si>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</si>
  <si>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</si>
  <si>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</si>
  <si>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</si>
  <si>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</si>
  <si>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</si>
  <si>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</si>
  <si>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</si>
  <si>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</si>
  <si>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</si>
  <si>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</si>
  <si>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</si>
  <si>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</si>
  <si>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</si>
  <si>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</si>
  <si>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</si>
  <si>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</si>
  <si>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</si>
  <si>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</si>
  <si>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</si>
  <si>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</si>
  <si>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</si>
  <si>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</si>
  <si>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</si>
  <si>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</si>
  <si>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</si>
  <si>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</si>
  <si>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</si>
  <si>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</si>
  <si>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</si>
  <si>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</si>
  <si>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</si>
  <si>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</si>
  <si>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</si>
  <si>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</si>
  <si>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</si>
  <si>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</si>
  <si>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</si>
  <si>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</si>
  <si>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</si>
  <si>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</si>
  <si>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</si>
  <si>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</si>
  <si>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</si>
  <si>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</si>
  <si>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</si>
  <si>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</si>
  <si>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</si>
  <si>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</si>
  <si>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</si>
  <si>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</si>
  <si>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</si>
  <si>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</si>
  <si>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</si>
  <si>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</si>
  <si>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</si>
  <si>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</si>
  <si>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</si>
  <si>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</si>
  <si>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</si>
  <si>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</si>
  <si>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</si>
  <si>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</si>
  <si>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</si>
  <si>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</si>
  <si>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</si>
  <si>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</si>
  <si>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</si>
  <si>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</si>
  <si>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</si>
  <si>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</si>
  <si>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</si>
  <si>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</si>
  <si>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</si>
  <si>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</si>
  <si>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</si>
  <si>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</si>
  <si>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</si>
  <si>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</si>
  <si>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</si>
  <si>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</si>
  <si>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</si>
  <si>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</si>
  <si>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</si>
  <si>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</si>
  <si>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</si>
  <si>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</si>
  <si>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</si>
  <si>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</si>
  <si>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</si>
  <si>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</si>
  <si>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</si>
  <si>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</si>
  <si>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</si>
  <si>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</si>
  <si>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</si>
  <si>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</si>
  <si>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</si>
  <si>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</si>
  <si>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</si>
  <si>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</si>
  <si>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</si>
  <si>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</si>
  <si>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</si>
  <si>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</si>
  <si>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</si>
  <si>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</si>
  <si>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</si>
  <si>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</si>
  <si>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</si>
  <si>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</si>
  <si>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</si>
  <si>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</si>
  <si>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</si>
  <si>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</si>
  <si>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</si>
  <si>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</si>
  <si>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</si>
  <si>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</si>
  <si>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</si>
  <si>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</si>
  <si>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</si>
  <si>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</si>
  <si>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</si>
  <si>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</si>
  <si>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</si>
  <si>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</si>
  <si>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</si>
  <si>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</si>
  <si>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</si>
  <si>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</si>
  <si>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</si>
  <si>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</si>
  <si>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</si>
  <si>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</si>
  <si>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</si>
  <si>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</si>
  <si>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</si>
  <si>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</si>
  <si>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</si>
  <si>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</si>
  <si>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</si>
  <si>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</si>
  <si>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</si>
  <si>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</si>
  <si>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</si>
  <si>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</si>
  <si>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</si>
  <si>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</si>
  <si>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</si>
  <si>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</si>
  <si>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</si>
  <si>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</si>
  <si>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</si>
  <si>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</si>
  <si>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</si>
  <si>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</si>
  <si>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</si>
  <si>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</si>
  <si>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</si>
  <si>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</si>
  <si>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</si>
  <si>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</si>
  <si>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</si>
  <si>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</si>
  <si>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</si>
  <si>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</si>
  <si>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</si>
  <si>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</si>
  <si>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</si>
  <si>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</si>
  <si>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</si>
  <si>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</si>
  <si>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</si>
  <si>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</si>
  <si>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</si>
  <si>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</si>
  <si>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</si>
  <si>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</si>
  <si>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</si>
  <si>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</si>
  <si>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</si>
  <si>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</si>
  <si>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</si>
  <si>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</si>
  <si>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</si>
  <si>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</si>
  <si>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</si>
  <si>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</si>
  <si>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</si>
  <si>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</si>
  <si>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</si>
  <si>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</si>
  <si>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</si>
  <si>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</si>
  <si>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</si>
  <si>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</si>
  <si>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</si>
  <si>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</si>
  <si>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</si>
  <si>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</si>
  <si>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</si>
  <si>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</si>
  <si>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</si>
  <si>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</si>
  <si>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</si>
  <si>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</si>
  <si>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</si>
  <si>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</si>
  <si>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</si>
  <si>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</si>
  <si>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</si>
  <si>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</si>
  <si>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</si>
  <si>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</si>
  <si>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</si>
  <si>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</si>
  <si>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</si>
  <si>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</si>
  <si>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</si>
  <si>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</si>
  <si>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</si>
  <si>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</si>
  <si>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</si>
  <si>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</si>
  <si>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</si>
  <si>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</si>
  <si>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</si>
  <si>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</si>
  <si>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</si>
  <si>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</si>
  <si>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</si>
  <si>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</si>
  <si>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</si>
  <si>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</si>
  <si>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</si>
  <si>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</si>
  <si>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</si>
  <si>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</si>
  <si>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</si>
  <si>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</si>
  <si>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</si>
  <si>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</si>
  <si>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</si>
  <si>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</si>
  <si>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</si>
  <si>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</si>
  <si>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</si>
  <si>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</si>
  <si>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</si>
  <si>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</si>
  <si>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</si>
  <si>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</si>
  <si>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</si>
  <si>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</si>
  <si>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</si>
  <si>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</si>
  <si>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</si>
  <si>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</si>
  <si>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</si>
  <si>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</si>
  <si>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</si>
  <si>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</si>
  <si>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</si>
  <si>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</si>
  <si>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</si>
  <si>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</si>
  <si>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</si>
  <si>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</si>
  <si>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</si>
  <si>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</si>
  <si>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</si>
  <si>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</si>
  <si>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</si>
  <si>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</si>
  <si>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</si>
  <si>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</si>
  <si>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</si>
  <si>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</si>
  <si>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</si>
  <si>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</si>
  <si>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</si>
  <si>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</si>
  <si>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</si>
  <si>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</si>
  <si>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</si>
  <si>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</si>
  <si>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</si>
  <si>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</si>
  <si>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</si>
  <si>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</si>
  <si>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</si>
  <si>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</si>
  <si>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</si>
  <si>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</si>
  <si>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</si>
  <si>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</si>
  <si>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</si>
  <si>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</si>
  <si>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</si>
  <si>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</si>
  <si>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</si>
  <si>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</si>
  <si>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</si>
  <si>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</si>
  <si>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</si>
  <si>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</si>
  <si>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</si>
  <si>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</si>
  <si>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</si>
  <si>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</si>
  <si>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</si>
  <si>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</si>
  <si>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</si>
  <si>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</si>
  <si>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</si>
  <si>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</si>
  <si>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</si>
  <si>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</si>
  <si>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</si>
  <si>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</si>
  <si>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</si>
  <si>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</si>
  <si>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</si>
  <si>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</si>
  <si>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</si>
  <si>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</si>
  <si>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</si>
  <si>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</si>
  <si>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</si>
  <si>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</si>
  <si>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</si>
  <si>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</si>
  <si>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</si>
  <si>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</si>
  <si>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</si>
  <si>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</si>
  <si>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</si>
  <si>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</si>
  <si>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</si>
  <si>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</si>
  <si>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</si>
  <si>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</si>
  <si>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</si>
  <si>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</si>
  <si>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</si>
  <si>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</si>
  <si>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</si>
  <si>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</si>
  <si>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</si>
  <si>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</si>
  <si>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</si>
  <si>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</si>
  <si>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</si>
  <si>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</si>
  <si>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</si>
  <si>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</si>
  <si>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</si>
  <si>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</si>
  <si>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</si>
  <si>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</si>
  <si>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</si>
  <si>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</si>
  <si>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</si>
  <si>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</si>
  <si>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</si>
  <si>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</si>
  <si>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</si>
  <si>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</si>
  <si>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</si>
  <si>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</si>
  <si>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</si>
  <si>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</si>
  <si>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</si>
  <si>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</si>
  <si>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</si>
  <si>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</si>
  <si>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</si>
  <si>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</si>
  <si>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</si>
  <si>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</si>
  <si>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</si>
  <si>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</si>
  <si>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</si>
  <si>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</si>
  <si>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</si>
  <si>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</si>
  <si>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</si>
  <si>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</si>
  <si>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</si>
  <si>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</si>
  <si>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</si>
  <si>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</si>
  <si>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</si>
  <si>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</si>
  <si>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</si>
  <si>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</si>
  <si>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</si>
  <si>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</si>
  <si>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</si>
  <si>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</si>
  <si>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</si>
  <si>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</si>
  <si>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</si>
  <si>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</si>
  <si>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</si>
  <si>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</si>
  <si>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</si>
  <si>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</si>
  <si>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</si>
  <si>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</si>
  <si>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</si>
  <si>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</si>
  <si>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</si>
  <si>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</si>
  <si>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</si>
  <si>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</si>
  <si>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</si>
  <si>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</si>
  <si>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</si>
  <si>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</si>
  <si>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</si>
  <si>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</si>
  <si>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</si>
  <si>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</si>
  <si>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</si>
  <si>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</si>
  <si>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</si>
  <si>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</si>
  <si>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</si>
  <si>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</si>
  <si>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</si>
  <si>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</si>
  <si>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</si>
  <si>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</si>
  <si>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</si>
  <si>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</si>
  <si>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</si>
  <si>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</si>
  <si>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</si>
  <si>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</si>
  <si>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</si>
  <si>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</si>
  <si>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</si>
  <si>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</si>
  <si>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</si>
  <si>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</si>
  <si>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</si>
  <si>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</si>
  <si>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</si>
  <si>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</si>
  <si>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</si>
  <si>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</si>
  <si>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</si>
  <si>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</si>
  <si>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</si>
  <si>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</si>
  <si>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</si>
  <si>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</si>
  <si>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</si>
  <si>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</si>
  <si>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</si>
  <si>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</si>
  <si>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</si>
  <si>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</si>
  <si>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</si>
  <si>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</si>
  <si>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</si>
  <si>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</si>
  <si>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</si>
  <si>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</si>
  <si>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</si>
  <si>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</si>
  <si>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</si>
  <si>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</si>
  <si>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</si>
  <si>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</si>
  <si>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</si>
  <si>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</si>
  <si>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</si>
  <si>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</si>
  <si>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</si>
  <si>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</si>
  <si>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</si>
  <si>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</si>
  <si>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</si>
  <si>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</si>
  <si>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</si>
  <si>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</si>
  <si>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</si>
  <si>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</si>
  <si>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</si>
  <si>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</si>
  <si>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</si>
  <si>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</si>
  <si>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</si>
  <si>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</si>
  <si>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</si>
  <si>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</si>
  <si>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</si>
  <si>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</si>
  <si>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</si>
  <si>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</si>
  <si>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</si>
  <si>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</si>
  <si>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</si>
  <si>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</si>
  <si>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</si>
  <si>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</si>
  <si>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</si>
  <si>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</si>
  <si>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</si>
  <si>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</si>
  <si>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</si>
  <si>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</si>
  <si>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</si>
  <si>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</si>
  <si>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</si>
  <si>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</si>
  <si>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</si>
  <si>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</si>
  <si>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</si>
  <si>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</si>
  <si>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</si>
  <si>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</si>
  <si>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</si>
  <si>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</si>
  <si>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</si>
  <si>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</si>
  <si>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</si>
  <si>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</si>
  <si>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</si>
  <si>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</si>
  <si>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</si>
  <si>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</si>
  <si>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</si>
  <si>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</si>
  <si>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</si>
  <si>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</si>
  <si>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</si>
  <si>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</si>
  <si>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</si>
  <si>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</si>
  <si>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</si>
  <si>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</si>
  <si>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</si>
  <si>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</si>
  <si>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</si>
  <si>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</si>
  <si>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</si>
  <si>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</si>
  <si>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</si>
  <si>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</si>
  <si>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</si>
  <si>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</si>
  <si>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</si>
  <si>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</si>
  <si>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</si>
  <si>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</si>
  <si>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</si>
  <si>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</si>
  <si>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</si>
  <si>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</si>
  <si>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</si>
  <si>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</si>
  <si>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</si>
  <si>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</si>
  <si>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</si>
  <si>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</si>
  <si>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</si>
  <si>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</si>
  <si>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</si>
  <si>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</si>
  <si>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</si>
  <si>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</si>
  <si>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</si>
  <si>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</si>
  <si>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</si>
  <si>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</si>
  <si>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</si>
  <si>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</si>
  <si>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</si>
  <si>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</si>
  <si>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</si>
  <si>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</si>
  <si>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</si>
  <si>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</si>
  <si>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</si>
  <si>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</si>
  <si>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</si>
  <si>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</si>
  <si>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</si>
  <si>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</si>
  <si>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</si>
  <si>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</si>
  <si>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</si>
  <si>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</si>
  <si>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</si>
  <si>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</si>
  <si>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</si>
  <si>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</si>
  <si>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</si>
  <si>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</si>
  <si>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</si>
  <si>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</si>
  <si>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</si>
  <si>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</si>
  <si>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</si>
  <si>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</si>
  <si>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</si>
  <si>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</si>
  <si>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</si>
  <si>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</si>
  <si>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</si>
  <si>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</si>
  <si>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</si>
  <si>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</si>
  <si>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</si>
  <si>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</si>
  <si>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</si>
  <si>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</si>
  <si>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</si>
  <si>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</si>
  <si>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</si>
  <si>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</si>
  <si>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</si>
  <si>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</si>
  <si>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</si>
  <si>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</si>
  <si>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</si>
  <si>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</si>
  <si>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</si>
  <si>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</si>
  <si>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</si>
  <si>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</si>
  <si>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</si>
  <si>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</si>
  <si>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</si>
  <si>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</si>
  <si>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</si>
  <si>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</si>
  <si>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</si>
  <si>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</si>
  <si>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</si>
  <si>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</si>
  <si>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</si>
  <si>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</si>
  <si>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</si>
  <si>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</si>
  <si>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</si>
  <si>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</si>
  <si>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</si>
  <si>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</si>
  <si>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</si>
  <si>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</si>
  <si>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</si>
  <si>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</si>
  <si>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</si>
  <si>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</si>
  <si>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</si>
  <si>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</si>
  <si>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</si>
  <si>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</si>
  <si>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</si>
  <si>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</si>
  <si>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</si>
  <si>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</si>
  <si>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</si>
  <si>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</si>
  <si>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</si>
  <si>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</si>
  <si>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</si>
  <si>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</si>
  <si>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</si>
  <si>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</si>
  <si>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</si>
  <si>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</si>
  <si>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</si>
  <si>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</si>
  <si>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</si>
  <si>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</si>
  <si>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</si>
  <si>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</si>
  <si>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</si>
  <si>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</si>
  <si>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</si>
  <si>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</si>
  <si>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</si>
  <si>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</si>
  <si>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</si>
  <si>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</si>
  <si>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</si>
  <si>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</si>
  <si>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</si>
  <si>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</si>
  <si>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</si>
  <si>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</si>
  <si>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</si>
  <si>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</si>
  <si>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</si>
  <si>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</si>
  <si>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</si>
  <si>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</si>
  <si>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</si>
  <si>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</si>
  <si>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</si>
  <si>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</si>
  <si>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</si>
  <si>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</si>
  <si>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</si>
  <si>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</si>
  <si>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</si>
  <si>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</si>
  <si>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</si>
  <si>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</si>
  <si>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</si>
  <si>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</si>
  <si>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</si>
  <si>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</si>
  <si>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</si>
  <si>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</si>
  <si>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</si>
  <si>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</si>
  <si>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</si>
  <si>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</si>
  <si>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</si>
  <si>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</si>
  <si>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</si>
  <si>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</si>
  <si>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</si>
  <si>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</si>
  <si>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</si>
  <si>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</si>
  <si>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</si>
  <si>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</si>
  <si>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</si>
  <si>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</si>
  <si>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</si>
  <si>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</si>
  <si>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</si>
  <si>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</si>
  <si>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</si>
  <si>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</si>
  <si>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</si>
  <si>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</si>
  <si>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</si>
  <si>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</si>
  <si>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</si>
  <si>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</si>
  <si>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</si>
  <si>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</si>
  <si>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</si>
  <si>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</si>
  <si>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</si>
  <si>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</si>
  <si>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</si>
  <si>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</si>
  <si>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</si>
  <si>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</si>
  <si>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</si>
  <si>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</si>
  <si>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</si>
  <si>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</si>
  <si>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</si>
  <si>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</si>
  <si>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</si>
  <si>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</si>
  <si>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</si>
  <si>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</si>
  <si>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</si>
  <si>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</si>
  <si>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</si>
  <si>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</si>
  <si>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</si>
  <si>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</si>
  <si>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</si>
  <si>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</si>
  <si>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</si>
  <si>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</si>
  <si>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</si>
  <si>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</si>
  <si>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</si>
  <si>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</si>
  <si>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</si>
  <si>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</si>
  <si>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</si>
  <si>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</si>
  <si>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</si>
  <si>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</si>
  <si>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</si>
  <si>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</si>
  <si>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</si>
  <si>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</si>
  <si>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</si>
  <si>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</si>
  <si>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</si>
  <si>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</si>
  <si>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</si>
  <si>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</si>
  <si>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</si>
  <si>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</si>
  <si>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</si>
  <si>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</si>
  <si>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</si>
  <si>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</si>
  <si>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</si>
  <si>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</si>
  <si>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</si>
  <si>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</si>
  <si>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</si>
  <si>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</si>
  <si>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</si>
  <si>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</si>
  <si>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</si>
  <si>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</si>
  <si>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</si>
  <si>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</si>
  <si>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</si>
  <si>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</si>
  <si>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</si>
  <si>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</si>
  <si>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</si>
  <si>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</si>
  <si>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</si>
  <si>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</si>
  <si>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</si>
  <si>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</si>
  <si>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</si>
  <si>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</si>
  <si>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</si>
  <si>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</si>
  <si>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</si>
  <si>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</si>
  <si>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</si>
  <si>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</si>
  <si>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</si>
  <si>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</si>
  <si>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</si>
  <si>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</si>
  <si>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</si>
  <si>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</si>
  <si>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</si>
  <si>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</si>
  <si>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</si>
  <si>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</si>
  <si>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</si>
  <si>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</si>
  <si>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</si>
  <si>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</si>
  <si>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</si>
  <si>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</si>
  <si>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</si>
  <si>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</si>
  <si>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</si>
  <si>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</si>
  <si>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</si>
  <si>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</si>
  <si>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</si>
  <si>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</si>
  <si>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</si>
  <si>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</si>
  <si>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</si>
  <si>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</si>
  <si>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</si>
  <si>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</si>
  <si>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</si>
  <si>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</si>
  <si>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</si>
  <si>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</si>
  <si>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</si>
  <si>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</si>
  <si>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</si>
  <si>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</si>
  <si>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</si>
  <si>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</si>
  <si>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</si>
  <si>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</si>
  <si>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</si>
  <si>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</si>
  <si>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</si>
  <si>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</si>
  <si>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</si>
  <si>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</si>
  <si>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</si>
  <si>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</si>
  <si>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</si>
  <si>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</si>
  <si>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</si>
  <si>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</si>
  <si>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</si>
  <si>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</si>
  <si>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</si>
  <si>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</si>
  <si>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</si>
  <si>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</si>
  <si>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</si>
  <si>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</si>
  <si>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</si>
  <si>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</si>
  <si>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</si>
  <si>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</si>
  <si>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</si>
  <si>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</si>
  <si>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</si>
  <si>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</si>
  <si>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</si>
  <si>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</si>
  <si>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</si>
  <si>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</si>
  <si>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</si>
  <si>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</si>
  <si>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</si>
  <si>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</si>
  <si>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</si>
  <si>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</si>
  <si>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</si>
  <si>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</si>
  <si>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</si>
  <si>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</si>
  <si>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</si>
  <si>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</si>
  <si>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</si>
  <si>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</si>
  <si>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</si>
  <si>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</si>
  <si>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</si>
  <si>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</si>
  <si>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</si>
  <si>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</si>
  <si>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</si>
  <si>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</si>
  <si>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</si>
  <si>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</si>
  <si>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</si>
  <si>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</si>
  <si>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</si>
  <si>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</si>
  <si>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</si>
  <si>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</si>
  <si>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</si>
  <si>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</si>
  <si>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</si>
  <si>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</si>
  <si>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</si>
  <si>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</si>
  <si>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</si>
  <si>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</si>
  <si>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</si>
  <si>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</si>
  <si>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</si>
  <si>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</si>
  <si>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</si>
  <si>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</si>
  <si>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</si>
  <si>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</si>
  <si>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</si>
  <si>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</si>
  <si>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</si>
  <si>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</si>
  <si>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</si>
  <si>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</si>
  <si>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</si>
  <si>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</si>
  <si>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</si>
  <si>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</si>
  <si>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</si>
  <si>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</si>
  <si>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</si>
  <si>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</si>
  <si>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</si>
  <si>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</si>
  <si>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</si>
  <si>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</si>
  <si>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</si>
  <si>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</si>
  <si>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</si>
  <si>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</si>
  <si>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</si>
  <si>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</si>
  <si>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</si>
  <si>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</si>
  <si>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</si>
  <si>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</si>
  <si>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</si>
  <si>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</si>
  <si>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</si>
  <si>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</si>
  <si>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</si>
  <si>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</si>
  <si>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</si>
  <si>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</si>
  <si>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</si>
  <si>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</si>
  <si>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</si>
  <si>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</si>
  <si>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</si>
  <si>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</si>
  <si>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</si>
  <si>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</si>
  <si>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</si>
  <si>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</si>
  <si>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</si>
  <si>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</si>
  <si>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</si>
  <si>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</si>
  <si>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</si>
  <si>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</si>
  <si>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</si>
  <si>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</si>
  <si>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</si>
  <si>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</si>
  <si>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</si>
  <si>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</si>
  <si>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</si>
  <si>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</si>
  <si>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</si>
  <si>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</si>
  <si>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</si>
  <si>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</si>
  <si>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</si>
  <si>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</si>
  <si>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</si>
  <si>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</si>
  <si>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</si>
  <si>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</si>
  <si>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</si>
  <si>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</si>
  <si>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</si>
  <si>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</si>
  <si>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</si>
  <si>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</si>
  <si>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</si>
  <si>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</si>
  <si>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</si>
  <si>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</si>
  <si>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</si>
  <si>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</si>
  <si>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</si>
  <si>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</si>
  <si>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</si>
  <si>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</si>
  <si>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</si>
  <si>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</si>
  <si>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</si>
  <si>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</si>
  <si>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</si>
  <si>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</si>
  <si>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</si>
  <si>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</si>
  <si>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</si>
  <si>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</si>
  <si>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</si>
  <si>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</si>
  <si>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</si>
  <si>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</si>
  <si>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</si>
  <si>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</si>
  <si>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</si>
  <si>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</si>
  <si>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</si>
  <si>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</si>
  <si>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</si>
  <si>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</si>
  <si>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</si>
  <si>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</si>
  <si>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</si>
  <si>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</si>
  <si>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</si>
  <si>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</si>
  <si>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</si>
  <si>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</si>
  <si>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</si>
  <si>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</si>
  <si>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</si>
  <si>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</si>
  <si>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</si>
  <si>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</si>
  <si>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</si>
  <si>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</si>
  <si>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</si>
  <si>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</si>
  <si>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</si>
  <si>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</si>
  <si>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</si>
  <si>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</si>
  <si>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</si>
  <si>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</si>
  <si>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</si>
  <si>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</si>
  <si>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</si>
  <si>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</si>
  <si>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</si>
  <si>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</si>
  <si>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</si>
  <si>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</si>
  <si>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</si>
  <si>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</si>
  <si>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</si>
  <si>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</si>
  <si>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</si>
  <si>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</si>
  <si>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</si>
  <si>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</si>
  <si>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</si>
  <si>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</si>
  <si>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</si>
  <si>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</si>
  <si>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</si>
  <si>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</si>
  <si>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</si>
  <si>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</si>
  <si>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</si>
  <si>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</si>
  <si>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</si>
  <si>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</si>
  <si>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</si>
  <si>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</si>
  <si>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</si>
  <si>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</si>
  <si>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</si>
  <si>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</si>
  <si>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</si>
  <si>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</si>
  <si>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</si>
  <si>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</si>
  <si>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</si>
  <si>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</si>
  <si>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</si>
  <si>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</si>
  <si>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</si>
  <si>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</si>
  <si>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</si>
  <si>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</si>
  <si>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</si>
  <si>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</si>
  <si>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</si>
  <si>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</si>
  <si>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</si>
  <si>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</si>
  <si>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</si>
  <si>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</si>
  <si>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</si>
  <si>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</si>
  <si>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</si>
  <si>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</si>
  <si>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</si>
  <si>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</si>
  <si>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</si>
  <si>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</si>
  <si>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</si>
  <si>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</si>
  <si>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</si>
  <si>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</si>
  <si>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</si>
  <si>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</si>
  <si>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</si>
  <si>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</si>
  <si>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</si>
  <si>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</si>
  <si>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</si>
  <si>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</si>
  <si>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</si>
  <si>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</si>
  <si>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</si>
  <si>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</si>
  <si>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</si>
  <si>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</si>
  <si>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</si>
  <si>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</si>
  <si>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</si>
  <si>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</si>
  <si>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</si>
  <si>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</si>
  <si>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</si>
  <si>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</si>
  <si>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</si>
  <si>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</si>
  <si>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</si>
  <si>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</si>
  <si>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</si>
  <si>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</si>
  <si>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</si>
  <si>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</si>
  <si>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</si>
  <si>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</si>
  <si>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</si>
  <si>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</si>
  <si>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</si>
  <si>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</si>
  <si>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</si>
  <si>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</si>
  <si>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</si>
  <si>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</si>
  <si>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</si>
  <si>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</si>
  <si>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</si>
  <si>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</si>
  <si>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</si>
  <si>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</si>
  <si>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</si>
  <si>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</si>
  <si>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</si>
  <si>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</si>
  <si>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</si>
  <si>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</si>
  <si>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</si>
  <si>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</si>
  <si>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</si>
  <si>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</si>
  <si>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</si>
  <si>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</si>
  <si>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</si>
  <si>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</si>
  <si>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</si>
  <si>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</si>
  <si>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</si>
  <si>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</si>
  <si>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</si>
  <si>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</si>
  <si>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</si>
  <si>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</si>
  <si>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</si>
  <si>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</si>
  <si>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</si>
  <si>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</si>
  <si>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</si>
  <si>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</si>
  <si>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</si>
  <si>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</si>
  <si>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</si>
  <si>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</si>
  <si>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</si>
  <si>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</si>
  <si>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</si>
  <si>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</si>
  <si>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</si>
  <si>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</si>
  <si>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</si>
  <si>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</si>
  <si>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</si>
  <si>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</si>
  <si>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</si>
  <si>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</si>
  <si>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</si>
  <si>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</si>
  <si>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</si>
  <si>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</si>
  <si>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</si>
  <si>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</si>
  <si>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</si>
  <si>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</si>
  <si>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</si>
  <si>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</si>
  <si>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</si>
  <si>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</si>
  <si>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</si>
  <si>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</si>
  <si>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</si>
  <si>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</si>
  <si>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</si>
  <si>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</si>
  <si>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</si>
  <si>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</si>
  <si>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</si>
  <si>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</si>
  <si>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</si>
  <si>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</si>
  <si>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</si>
  <si>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</si>
  <si>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</si>
  <si>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</si>
  <si>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</si>
  <si>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</si>
  <si>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</si>
  <si>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</si>
  <si>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</si>
  <si>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</si>
  <si>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</si>
  <si>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</si>
  <si>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</si>
  <si>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</si>
  <si>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</si>
  <si>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</si>
  <si>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</si>
  <si>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</si>
  <si>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</si>
  <si>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</si>
  <si>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</si>
  <si>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</si>
  <si>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</si>
  <si>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</si>
  <si>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</si>
  <si>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</si>
  <si>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</si>
  <si>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</si>
  <si>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</si>
  <si>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</si>
  <si>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</si>
  <si>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</si>
  <si>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</si>
  <si>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</si>
  <si>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</si>
  <si>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</si>
  <si>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</si>
  <si>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</si>
  <si>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</si>
  <si>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</si>
  <si>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</si>
  <si>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</si>
  <si>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</si>
  <si>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</si>
  <si>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</si>
  <si>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</si>
  <si>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</si>
  <si>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</si>
  <si>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</si>
  <si>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</si>
  <si>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</si>
  <si>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</si>
  <si>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</si>
  <si>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</si>
  <si>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</si>
  <si>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</si>
  <si>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</si>
  <si>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</si>
  <si>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</si>
  <si>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</si>
  <si>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</si>
  <si>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</si>
  <si>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</si>
  <si>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</si>
  <si>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</si>
  <si>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</si>
  <si>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</si>
  <si>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</si>
  <si>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</si>
  <si>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</si>
  <si>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</si>
  <si>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</si>
  <si>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</si>
  <si>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</si>
  <si>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</si>
  <si>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</si>
  <si>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</si>
  <si>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</si>
  <si>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</si>
  <si>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</si>
  <si>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</si>
  <si>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</si>
  <si>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</si>
  <si>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</si>
  <si>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</si>
  <si>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</si>
  <si>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</si>
  <si>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</si>
  <si>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</si>
  <si>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</si>
  <si>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</si>
  <si>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</si>
  <si>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</si>
  <si>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</si>
  <si>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</si>
  <si>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</si>
  <si>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</si>
  <si>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</si>
  <si>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</si>
  <si>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</si>
  <si>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</si>
  <si>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</si>
  <si>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</si>
  <si>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</si>
  <si>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</si>
  <si>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</si>
  <si>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</si>
  <si>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</si>
  <si>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</si>
  <si>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</si>
  <si>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</si>
  <si>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</si>
  <si>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</si>
  <si>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</si>
  <si>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</si>
  <si>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</si>
  <si>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</si>
  <si>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</si>
  <si>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</si>
  <si>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</si>
  <si>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</si>
  <si>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</si>
  <si>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</si>
  <si>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</si>
  <si>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</si>
  <si>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</si>
  <si>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</si>
  <si>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</si>
  <si>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</si>
  <si>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</si>
  <si>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</si>
  <si>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</si>
  <si>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</si>
  <si>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</si>
  <si>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</si>
  <si>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</si>
  <si>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</si>
  <si>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</si>
  <si>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</si>
  <si>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</si>
  <si>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</si>
  <si>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</si>
  <si>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</si>
  <si>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</si>
  <si>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</si>
  <si>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</si>
  <si>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</si>
  <si>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</si>
  <si>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</si>
  <si>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</si>
  <si>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</si>
  <si>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</si>
  <si>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</si>
  <si>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</si>
  <si>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</si>
  <si>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</si>
  <si>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</si>
  <si>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</si>
  <si>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</si>
  <si>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</si>
  <si>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</si>
  <si>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</si>
  <si>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</si>
  <si>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</si>
  <si>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</si>
  <si>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</si>
  <si>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</si>
  <si>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</si>
  <si>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</si>
  <si>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</si>
  <si>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</si>
  <si>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</si>
  <si>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</si>
  <si>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</si>
  <si>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</si>
  <si>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</si>
  <si>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</si>
  <si>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</si>
  <si>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</si>
  <si>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</si>
  <si>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</si>
  <si>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</si>
  <si>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</si>
  <si>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</si>
  <si>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</si>
  <si>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</si>
  <si>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</si>
  <si>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</si>
  <si>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</si>
  <si>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</si>
  <si>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</si>
  <si>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</si>
  <si>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</si>
  <si>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</si>
  <si>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</si>
  <si>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</si>
  <si>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</si>
  <si>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</si>
  <si>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</si>
  <si>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</si>
  <si>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</si>
  <si>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</si>
  <si>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</si>
  <si>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</si>
  <si>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</si>
  <si>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</si>
  <si>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</si>
  <si>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</si>
  <si>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</si>
  <si>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</si>
  <si>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</si>
  <si>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</si>
  <si>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</si>
  <si>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</si>
  <si>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</si>
  <si>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</si>
  <si>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</si>
  <si>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</si>
  <si>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</si>
  <si>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</si>
  <si>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</si>
  <si>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</si>
  <si>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</si>
  <si>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</si>
  <si>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</si>
  <si>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</si>
  <si>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</si>
  <si>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</si>
  <si>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</si>
  <si>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</si>
  <si>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</si>
  <si>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</si>
  <si>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</si>
  <si>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</si>
  <si>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</si>
  <si>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</si>
  <si>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</si>
  <si>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</si>
  <si>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</si>
  <si>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</si>
  <si>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</si>
  <si>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</si>
  <si>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</si>
  <si>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</si>
  <si>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</si>
  <si>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</si>
  <si>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</si>
  <si>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</si>
  <si>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</si>
  <si>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</si>
  <si>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</si>
  <si>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</si>
  <si>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</si>
  <si>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</si>
  <si>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</si>
  <si>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</si>
  <si>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</si>
  <si>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</si>
  <si>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</si>
  <si>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</si>
  <si>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</si>
  <si>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</si>
  <si>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</si>
  <si>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</si>
  <si>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</si>
  <si>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</si>
  <si>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</si>
  <si>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</si>
  <si>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</si>
  <si>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</si>
  <si>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</si>
  <si>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</si>
  <si>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</si>
  <si>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</si>
  <si>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</si>
  <si>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</si>
  <si>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</si>
  <si>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</si>
  <si>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</si>
  <si>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</si>
  <si>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</si>
  <si>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</si>
  <si>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</si>
  <si>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</si>
  <si>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</si>
  <si>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</si>
  <si>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</si>
  <si>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</si>
  <si>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</si>
  <si>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</si>
  <si>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</si>
  <si>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</si>
  <si>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</si>
  <si>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</si>
  <si>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</si>
  <si>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</si>
  <si>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</si>
  <si>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</si>
  <si>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</si>
  <si>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</si>
  <si>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</si>
  <si>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</si>
  <si>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</si>
  <si>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</si>
  <si>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</si>
  <si>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</si>
  <si>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</si>
  <si>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</si>
  <si>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</si>
  <si>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</si>
  <si>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</si>
  <si>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</si>
  <si>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</si>
  <si>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</si>
  <si>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</si>
  <si>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</si>
  <si>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</si>
  <si>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</si>
  <si>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</si>
  <si>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</si>
  <si>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</si>
  <si>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</si>
  <si>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</si>
  <si>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</si>
  <si>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</si>
  <si>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</si>
  <si>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</si>
  <si>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</si>
  <si>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</si>
  <si>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</si>
  <si>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</si>
  <si>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</si>
  <si>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</si>
  <si>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</si>
  <si>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</si>
  <si>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</si>
  <si>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</si>
  <si>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</si>
  <si>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</si>
  <si>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</si>
  <si>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</si>
  <si>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</si>
  <si>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</si>
  <si>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</si>
  <si>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</si>
  <si>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</si>
  <si>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</si>
  <si>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</si>
  <si>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</si>
  <si>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</si>
  <si>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</si>
  <si>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</si>
  <si>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</si>
  <si>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</si>
  <si>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</si>
  <si>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</si>
  <si>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</si>
  <si>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</si>
  <si>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</si>
  <si>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</si>
  <si>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</si>
  <si>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</si>
  <si>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</si>
  <si>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</si>
  <si>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</si>
  <si>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</si>
  <si>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</si>
  <si>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</si>
  <si>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</si>
  <si>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</si>
  <si>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</si>
  <si>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</si>
  <si>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</si>
  <si>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</si>
  <si>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</si>
  <si>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</si>
  <si>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</si>
  <si>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</si>
  <si>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</si>
  <si>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</si>
  <si>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</si>
  <si>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</si>
  <si>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</si>
  <si>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</si>
  <si>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</si>
  <si>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</si>
  <si>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</si>
  <si>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</si>
  <si>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</si>
  <si>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</si>
  <si>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</si>
  <si>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</si>
  <si>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</si>
  <si>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</si>
  <si>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</si>
  <si>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</si>
  <si>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</si>
  <si>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</si>
  <si>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</si>
  <si>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</si>
  <si>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</si>
  <si>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</si>
  <si>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</si>
  <si>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</si>
  <si>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</si>
  <si>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</si>
  <si>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</si>
  <si>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</si>
  <si>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</si>
  <si>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</si>
  <si>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</si>
  <si>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</si>
  <si>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</si>
  <si>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</si>
  <si>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</si>
  <si>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</si>
  <si>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</si>
  <si>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</si>
  <si>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</si>
  <si>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</si>
  <si>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</si>
  <si>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</si>
  <si>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</si>
  <si>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</si>
  <si>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</si>
  <si>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</si>
  <si>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</si>
  <si>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</si>
  <si>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</si>
  <si>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</si>
  <si>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</si>
  <si>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</si>
  <si>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</si>
  <si>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</si>
  <si>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</si>
  <si>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</si>
  <si>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</si>
  <si>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</si>
  <si>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</si>
  <si>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</si>
  <si>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</si>
  <si>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</si>
  <si>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</si>
  <si>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</si>
  <si>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</si>
  <si>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</si>
  <si>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</si>
  <si>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</si>
  <si>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</si>
  <si>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</si>
  <si>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</si>
  <si>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</si>
  <si>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</si>
  <si>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</si>
  <si>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</si>
  <si>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</si>
  <si>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</si>
  <si>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</si>
  <si>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</si>
  <si>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</si>
  <si>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</si>
  <si>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</si>
  <si>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</si>
  <si>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</si>
  <si>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</si>
  <si>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</si>
  <si>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</si>
  <si>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</si>
  <si>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</si>
  <si>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</si>
  <si>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</si>
  <si>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</si>
  <si>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</si>
  <si>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</si>
  <si>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</si>
  <si>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</si>
  <si>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</si>
  <si>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</si>
  <si>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</si>
  <si>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</si>
  <si>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</si>
  <si>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</si>
  <si>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</si>
  <si>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</si>
  <si>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</si>
  <si>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</si>
  <si>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</si>
  <si>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</si>
  <si>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</si>
  <si>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</si>
  <si>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</si>
  <si>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</si>
  <si>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</si>
  <si>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</si>
  <si>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</si>
  <si>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</si>
  <si>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</si>
  <si>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</si>
  <si>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</si>
  <si>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</si>
  <si>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</si>
  <si>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</si>
  <si>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</si>
  <si>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</si>
  <si>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</si>
  <si>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</si>
  <si>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</si>
  <si>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</si>
  <si>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</si>
  <si>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</si>
  <si>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</si>
  <si>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</si>
  <si>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</si>
  <si>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</si>
  <si>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</si>
  <si>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</si>
  <si>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</si>
  <si>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</si>
  <si>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</si>
  <si>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</si>
  <si>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</si>
  <si>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</si>
  <si>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</si>
  <si>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</si>
  <si>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</si>
  <si>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</si>
  <si>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</si>
  <si>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</si>
  <si>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</si>
  <si>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</si>
  <si>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</si>
  <si>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</si>
  <si>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</si>
  <si>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</si>
  <si>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</si>
  <si>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</si>
  <si>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</si>
  <si>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</si>
  <si>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</si>
  <si>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</si>
  <si>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</si>
  <si>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</si>
  <si>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</si>
  <si>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</si>
  <si>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</si>
  <si>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</si>
  <si>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</si>
  <si>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</si>
  <si>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</si>
  <si>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</si>
  <si>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</si>
  <si>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</si>
  <si>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</si>
  <si>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</si>
  <si>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</si>
  <si>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</si>
  <si>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</si>
  <si>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</si>
  <si>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</si>
  <si>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</si>
  <si>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</si>
  <si>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</si>
  <si>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</si>
  <si>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</si>
  <si>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</si>
  <si>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</si>
  <si>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</si>
  <si>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</si>
  <si>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</si>
  <si>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</si>
  <si>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</si>
  <si>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</si>
  <si>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</si>
  <si>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</si>
  <si>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</si>
  <si>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</si>
  <si>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</si>
  <si>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</si>
  <si>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</si>
  <si>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</si>
  <si>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</si>
  <si>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</si>
  <si>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</si>
  <si>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</si>
  <si>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</si>
  <si>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</si>
  <si>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</si>
  <si>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</si>
  <si>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</si>
  <si>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</si>
  <si>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</si>
  <si>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</si>
  <si>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</si>
  <si>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</si>
  <si>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</si>
  <si>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</si>
  <si>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</si>
  <si>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</si>
  <si>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</si>
  <si>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</si>
  <si>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</si>
  <si>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</si>
  <si>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</si>
  <si>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</si>
  <si>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</si>
  <si>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</si>
  <si>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</si>
  <si>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</si>
  <si>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</si>
  <si>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</si>
  <si>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</si>
  <si>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</si>
  <si>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</si>
  <si>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</si>
  <si>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</si>
  <si>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</si>
  <si>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</si>
  <si>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</si>
  <si>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</si>
  <si>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</si>
  <si>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</si>
  <si>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</si>
  <si>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</si>
  <si>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</si>
  <si>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</si>
  <si>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</si>
  <si>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</si>
  <si>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</si>
  <si>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</si>
  <si>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</si>
  <si>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</si>
  <si>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</si>
  <si>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</si>
  <si>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</si>
  <si>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</si>
  <si>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</si>
  <si>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</si>
  <si>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</si>
  <si>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</si>
  <si>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</si>
  <si>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</si>
  <si>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</si>
  <si>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</si>
  <si>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</si>
  <si>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</si>
  <si>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</si>
  <si>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</si>
  <si>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</si>
  <si>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</si>
  <si>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</si>
  <si>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</si>
  <si>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</si>
  <si>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</si>
  <si>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</si>
  <si>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</si>
  <si>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</si>
  <si>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</si>
  <si>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</si>
  <si>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</si>
  <si>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</si>
  <si>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</si>
  <si>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</si>
  <si>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</si>
  <si>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</si>
  <si>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</si>
  <si>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</si>
  <si>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</si>
  <si>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</si>
  <si>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</si>
  <si>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</si>
  <si>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</si>
  <si>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</si>
  <si>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</si>
  <si>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</si>
  <si>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</si>
  <si>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</si>
  <si>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</si>
  <si>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</si>
  <si>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</si>
  <si>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</si>
  <si>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</si>
  <si>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</si>
  <si>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</si>
  <si>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</si>
  <si>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</si>
  <si>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</si>
  <si>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</si>
  <si>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</si>
  <si>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</si>
  <si>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</si>
  <si>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</si>
  <si>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</si>
  <si>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</si>
  <si>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</si>
  <si>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</si>
  <si>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</si>
  <si>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</si>
  <si>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</si>
  <si>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</si>
  <si>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</si>
  <si>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</si>
  <si>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</si>
  <si>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</si>
  <si>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</si>
  <si>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</si>
  <si>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</si>
  <si>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</si>
  <si>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</si>
  <si>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</si>
  <si>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</si>
  <si>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</si>
  <si>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</si>
  <si>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</si>
  <si>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</si>
  <si>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</si>
  <si>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</si>
  <si>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</si>
  <si>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</si>
  <si>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</si>
  <si>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</si>
  <si>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</si>
  <si>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</si>
  <si>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</si>
  <si>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</si>
  <si>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</si>
  <si>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</si>
  <si>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</si>
  <si>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</si>
  <si>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</si>
  <si>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</si>
  <si>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</si>
  <si>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</si>
  <si>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</si>
  <si>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</si>
  <si>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</si>
  <si>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</si>
  <si>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</si>
  <si>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</si>
  <si>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</si>
  <si>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</si>
  <si>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</si>
  <si>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</si>
  <si>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</si>
  <si>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</si>
  <si>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</si>
  <si>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</si>
  <si>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</si>
  <si>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</si>
  <si>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</si>
  <si>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</si>
  <si>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</si>
  <si>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</si>
  <si>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</si>
  <si>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</si>
  <si>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</si>
  <si>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</si>
  <si>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</si>
  <si>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</si>
  <si>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</si>
  <si>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</si>
  <si>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</si>
  <si>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</si>
  <si>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</si>
  <si>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</si>
  <si>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</si>
  <si>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</si>
  <si>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</si>
  <si>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</si>
  <si>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</si>
  <si>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</si>
  <si>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</si>
  <si>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</si>
  <si>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</si>
  <si>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</si>
  <si>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</si>
  <si>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</si>
  <si>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</si>
  <si>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</si>
  <si>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</si>
  <si>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</si>
  <si>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</si>
  <si>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</si>
  <si>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</si>
  <si>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</si>
  <si>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</si>
  <si>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</si>
  <si>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</si>
  <si>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</si>
  <si>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</si>
  <si>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</si>
  <si>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</si>
  <si>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</si>
  <si>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</si>
  <si>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</si>
  <si>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</si>
  <si>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</si>
  <si>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</si>
  <si>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</si>
  <si>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</si>
  <si>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</si>
  <si>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</si>
  <si>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</si>
  <si>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</si>
  <si>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</si>
  <si>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</si>
  <si>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</si>
  <si>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</si>
  <si>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</si>
  <si>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</si>
  <si>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</si>
  <si>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</si>
  <si>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</si>
  <si>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</si>
  <si>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</si>
  <si>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</si>
  <si>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</si>
  <si>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</si>
  <si>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</si>
  <si>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</si>
  <si>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</si>
  <si>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</si>
  <si>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</si>
  <si>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</si>
  <si>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</si>
  <si>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</si>
  <si>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</si>
  <si>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</si>
  <si>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</si>
  <si>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</si>
  <si>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</si>
  <si>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</si>
  <si>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</si>
  <si>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</si>
  <si>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</si>
  <si>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</si>
  <si>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</si>
  <si>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</si>
  <si>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</si>
  <si>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</si>
  <si>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</si>
  <si>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</si>
  <si>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</si>
  <si>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</si>
  <si>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</si>
  <si>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</si>
  <si>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</si>
  <si>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</si>
  <si>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</si>
  <si>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</si>
  <si>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</si>
  <si>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</si>
  <si>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</si>
  <si>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</si>
  <si>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</si>
  <si>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</si>
  <si>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</si>
  <si>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</si>
  <si>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</si>
  <si>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</si>
  <si>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</si>
  <si>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</si>
  <si>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</si>
  <si>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</si>
  <si>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</si>
  <si>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</si>
  <si>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</si>
  <si>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</si>
  <si>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</si>
  <si>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</si>
  <si>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</si>
  <si>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</si>
  <si>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</si>
  <si>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</si>
  <si>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</si>
  <si>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</si>
  <si>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</si>
  <si>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</si>
  <si>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</si>
  <si>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</si>
  <si>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</si>
  <si>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</si>
  <si>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</si>
  <si>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</si>
  <si>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</si>
  <si>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</si>
  <si>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</si>
  <si>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</si>
  <si>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</si>
  <si>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</si>
  <si>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</si>
  <si>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</si>
  <si>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</si>
  <si>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</si>
  <si>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</si>
  <si>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</si>
  <si>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</si>
  <si>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</si>
  <si>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</si>
  <si>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</si>
  <si>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</si>
  <si>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</si>
  <si>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</si>
  <si>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</si>
  <si>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</si>
  <si>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</si>
  <si>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</si>
  <si>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</si>
  <si>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</si>
  <si>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</si>
  <si>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</si>
  <si>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</si>
  <si>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</si>
  <si>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</si>
  <si>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</si>
  <si>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</si>
  <si>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</si>
  <si>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</si>
  <si>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</si>
  <si>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</si>
  <si>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</si>
  <si>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</si>
  <si>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</si>
  <si>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</si>
  <si>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</si>
  <si>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</si>
  <si>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</si>
  <si>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</si>
  <si>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</si>
  <si>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</si>
  <si>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</si>
  <si>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</si>
  <si>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</si>
  <si>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</si>
  <si>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</si>
  <si>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</si>
  <si>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</si>
  <si>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</si>
  <si>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</si>
  <si>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</si>
  <si>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</si>
  <si>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</si>
  <si>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</si>
  <si>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</si>
  <si>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</si>
  <si>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</si>
  <si>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</si>
  <si>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</si>
  <si>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</si>
  <si>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</si>
  <si>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</si>
  <si>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</si>
  <si>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</si>
  <si>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</si>
  <si>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</si>
  <si>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</si>
  <si>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</si>
  <si>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</si>
  <si>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</si>
  <si>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</si>
  <si>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</si>
  <si>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</si>
  <si>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</si>
  <si>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</si>
  <si>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</si>
  <si>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</si>
  <si>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</si>
  <si>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</si>
  <si>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</si>
  <si>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</si>
  <si>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</si>
  <si>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</si>
  <si>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</si>
  <si>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</si>
  <si>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</si>
  <si>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</si>
  <si>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</si>
  <si>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</si>
  <si>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</si>
  <si>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</si>
  <si>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</si>
  <si>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</si>
  <si>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</si>
  <si>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</si>
  <si>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</si>
  <si>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</si>
  <si>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</si>
  <si>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</si>
  <si>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</si>
  <si>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</si>
  <si>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</si>
  <si>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</si>
  <si>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</si>
  <si>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</si>
  <si>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</si>
  <si>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</si>
  <si>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</si>
  <si>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</si>
  <si>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</si>
  <si>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</si>
  <si>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</si>
  <si>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</si>
  <si>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</si>
  <si>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</si>
  <si>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</si>
  <si>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</si>
  <si>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</si>
  <si>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</si>
  <si>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</si>
  <si>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</si>
  <si>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</si>
  <si>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</si>
  <si>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</si>
  <si>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</si>
  <si>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</si>
  <si>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</si>
  <si>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</si>
  <si>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</si>
  <si>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</si>
  <si>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</si>
  <si>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</si>
  <si>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</si>
  <si>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</si>
  <si>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</si>
  <si>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</si>
  <si>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</si>
  <si>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</si>
  <si>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</si>
  <si>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</si>
  <si>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</si>
  <si>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</si>
  <si>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</si>
  <si>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</si>
  <si>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</si>
  <si>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</si>
  <si>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</si>
  <si>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</si>
  <si>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</si>
  <si>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</si>
  <si>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</si>
  <si>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</si>
  <si>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</si>
  <si>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</si>
  <si>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</si>
  <si>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</si>
  <si>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</si>
  <si>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</si>
  <si>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</si>
  <si>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</si>
  <si>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</si>
  <si>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</si>
  <si>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</si>
  <si>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</si>
  <si>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</si>
  <si>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</si>
  <si>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</si>
  <si>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</si>
  <si>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</si>
  <si>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</si>
  <si>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</si>
  <si>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</si>
  <si>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</si>
  <si>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</si>
  <si>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</si>
  <si>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</si>
  <si>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</si>
  <si>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</si>
  <si>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</si>
  <si>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</si>
  <si>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</si>
  <si>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</si>
  <si>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</si>
  <si>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</si>
  <si>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</si>
  <si>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</si>
  <si>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</si>
  <si>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</si>
  <si>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</si>
  <si>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</si>
  <si>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</si>
  <si>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</si>
  <si>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</si>
  <si>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</si>
  <si>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</si>
  <si>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</si>
  <si>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</si>
  <si>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</si>
  <si>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</si>
  <si>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</si>
  <si>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</si>
  <si>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</si>
  <si>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</si>
  <si>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</si>
  <si>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</si>
  <si>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</si>
  <si>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</si>
  <si>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</si>
  <si>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</si>
  <si>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</si>
  <si>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</si>
  <si>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</si>
  <si>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</si>
  <si>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</si>
  <si>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</si>
  <si>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</si>
  <si>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</si>
  <si>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</si>
  <si>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</si>
  <si>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</si>
  <si>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</si>
  <si>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</si>
  <si>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</si>
  <si>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</si>
  <si>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</si>
  <si>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</si>
  <si>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</si>
  <si>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</si>
  <si>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</si>
  <si>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</si>
  <si>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</si>
  <si>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</si>
  <si>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</si>
  <si>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</si>
  <si>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</si>
  <si>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</si>
  <si>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</si>
  <si>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</si>
  <si>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</si>
  <si>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</si>
  <si>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</si>
  <si>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</si>
  <si>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</si>
  <si>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</si>
  <si>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</si>
  <si>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</si>
  <si>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</si>
  <si>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</si>
  <si>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</si>
  <si>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</si>
  <si>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</si>
  <si>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</si>
  <si>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</si>
  <si>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</si>
  <si>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</si>
  <si>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</si>
  <si>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</si>
  <si>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</si>
  <si>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</si>
  <si>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</si>
  <si>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</si>
  <si>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</si>
  <si>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</si>
  <si>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</si>
  <si>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</si>
  <si>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</si>
  <si>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</si>
  <si>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</si>
  <si>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</si>
  <si>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</si>
  <si>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</si>
  <si>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</si>
  <si>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</si>
  <si>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</si>
  <si>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</si>
  <si>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</si>
  <si>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</si>
  <si>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</si>
  <si>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</si>
  <si>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</si>
  <si>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</si>
  <si>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</si>
  <si>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</si>
  <si>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</si>
  <si>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</si>
  <si>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</si>
  <si>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</si>
  <si>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</si>
  <si>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</si>
  <si>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</si>
  <si>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</si>
  <si>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</si>
  <si>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</si>
  <si>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</si>
  <si>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</si>
  <si>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</si>
  <si>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</si>
  <si>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</si>
  <si>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</si>
  <si>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</si>
  <si>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</si>
  <si>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</si>
  <si>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</si>
  <si>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</si>
  <si>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</si>
  <si>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</si>
  <si>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</si>
  <si>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</si>
  <si>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</si>
  <si>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</si>
  <si>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</si>
  <si>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</si>
  <si>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</si>
  <si>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</si>
  <si>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</si>
  <si>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</si>
  <si>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</si>
  <si>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</si>
  <si>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</si>
  <si>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</si>
  <si>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</si>
  <si>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</si>
  <si>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</si>
  <si>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</si>
  <si>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</si>
  <si>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</si>
  <si>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</si>
  <si>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</si>
  <si>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</si>
  <si>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</si>
  <si>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</si>
  <si>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</si>
  <si>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</si>
  <si>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</si>
  <si>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</si>
  <si>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</si>
  <si>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</si>
  <si>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</si>
  <si>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</si>
  <si>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</si>
  <si>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</si>
  <si>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</si>
  <si>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</si>
  <si>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</si>
  <si>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</si>
  <si>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</si>
  <si>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</si>
  <si>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</si>
  <si>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</si>
  <si>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</si>
  <si>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</si>
  <si>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</si>
  <si>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</si>
  <si>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</si>
  <si>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</si>
  <si>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</si>
  <si>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</si>
  <si>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</si>
  <si>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</si>
  <si>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</si>
  <si>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</si>
  <si>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</si>
  <si>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</si>
  <si>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</si>
  <si>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</si>
  <si>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</si>
  <si>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</si>
  <si>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</si>
  <si>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</si>
  <si>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</si>
  <si>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</si>
  <si>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</si>
  <si>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</si>
  <si>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</si>
  <si>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</si>
  <si>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</si>
  <si>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</si>
  <si>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</si>
  <si>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</si>
  <si>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</si>
  <si>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</si>
  <si>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</si>
  <si>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</si>
  <si>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</si>
  <si>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</si>
  <si>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</si>
  <si>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</si>
  <si>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</si>
  <si>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</si>
  <si>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</si>
  <si>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</si>
  <si>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</si>
  <si>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</si>
  <si>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</si>
  <si>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</si>
  <si>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</si>
  <si>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</si>
  <si>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</si>
  <si>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</si>
  <si>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</si>
  <si>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</si>
  <si>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</si>
  <si>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</si>
  <si>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</si>
  <si>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</si>
  <si>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</si>
  <si>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</si>
  <si>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</si>
  <si>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</si>
  <si>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</si>
  <si>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</si>
  <si>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</si>
  <si>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</si>
  <si>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</si>
  <si>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</si>
  <si>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</si>
  <si>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</si>
  <si>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</si>
  <si>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</si>
  <si>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</si>
  <si>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</si>
  <si>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</si>
  <si>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</si>
  <si>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</si>
  <si>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</si>
  <si>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</si>
  <si>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</si>
  <si>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</si>
  <si>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</si>
  <si>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</si>
  <si>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</si>
  <si>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</si>
  <si>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</si>
  <si>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</si>
  <si>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</si>
  <si>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</si>
  <si>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</si>
  <si>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</si>
  <si>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</si>
  <si>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</si>
  <si>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</si>
  <si>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</si>
  <si>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</si>
  <si>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</si>
  <si>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</si>
  <si>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</si>
  <si>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</si>
  <si>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</si>
  <si>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</si>
  <si>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</si>
  <si>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</si>
  <si>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</si>
  <si>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</si>
  <si>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</si>
  <si>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</si>
  <si>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</si>
  <si>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</si>
  <si>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</si>
  <si>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</si>
  <si>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</si>
  <si>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</si>
  <si>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</si>
  <si>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</si>
  <si>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</si>
  <si>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</si>
  <si>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</si>
  <si>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</si>
  <si>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</si>
  <si>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</si>
  <si>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</si>
  <si>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</si>
  <si>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</si>
  <si>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</si>
  <si>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</si>
  <si>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</si>
  <si>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</si>
  <si>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</si>
  <si>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</si>
  <si>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</si>
  <si>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</si>
  <si>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</si>
  <si>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</si>
  <si>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</si>
  <si>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</si>
  <si>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</si>
  <si>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</si>
  <si>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</si>
  <si>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</si>
  <si>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</si>
  <si>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</si>
  <si>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</si>
  <si>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</si>
  <si>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</si>
  <si>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</si>
  <si>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</si>
  <si>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</si>
  <si>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</si>
  <si>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</si>
  <si>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</si>
  <si>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</si>
  <si>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</si>
  <si>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</si>
  <si>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</si>
  <si>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</si>
  <si>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</si>
  <si>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</si>
  <si>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</si>
  <si>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</si>
  <si>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</si>
  <si>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</si>
  <si>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</si>
  <si>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</si>
  <si>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</si>
  <si>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</si>
  <si>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</si>
  <si>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</si>
  <si>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</si>
  <si>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</si>
  <si>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</si>
  <si>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</si>
  <si>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</si>
  <si>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</si>
  <si>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</si>
  <si>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</si>
  <si>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</si>
  <si>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</si>
  <si>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</si>
  <si>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</si>
  <si>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</si>
  <si>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</si>
  <si>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</si>
  <si>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</si>
  <si>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</si>
  <si>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</si>
  <si>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</si>
  <si>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</si>
  <si>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</si>
  <si>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</si>
  <si>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</si>
  <si>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</si>
  <si>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</si>
  <si>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</si>
  <si>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</si>
  <si>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</si>
  <si>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</si>
  <si>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</si>
  <si>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</si>
  <si>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</si>
  <si>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</si>
  <si>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</si>
  <si>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</si>
  <si>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</si>
  <si>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</si>
  <si>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</si>
  <si>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</si>
  <si>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</si>
  <si>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</si>
  <si>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</si>
  <si>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</si>
  <si>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</si>
  <si>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</si>
  <si>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</si>
  <si>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</si>
  <si>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</si>
  <si>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</si>
  <si>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</si>
  <si>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</si>
  <si>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</si>
  <si>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</si>
  <si>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</si>
  <si>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</si>
  <si>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</si>
  <si>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</si>
  <si>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</si>
  <si>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</si>
  <si>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</si>
  <si>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</si>
  <si>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</si>
  <si>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</si>
  <si>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</si>
  <si>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</si>
  <si>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</si>
  <si>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</si>
  <si>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</si>
  <si>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</si>
  <si>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</si>
  <si>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</si>
  <si>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</si>
  <si>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</si>
  <si>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</si>
  <si>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</si>
  <si>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</si>
  <si>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</si>
  <si>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</si>
  <si>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</si>
  <si>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</si>
  <si>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</si>
  <si>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</si>
  <si>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</si>
  <si>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</si>
  <si>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</si>
  <si>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</si>
  <si>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</si>
  <si>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</si>
  <si>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</si>
  <si>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</si>
  <si>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</si>
  <si>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</si>
  <si>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</si>
  <si>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</si>
  <si>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</si>
  <si>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</si>
  <si>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</si>
  <si>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</si>
  <si>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</si>
  <si>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</si>
  <si>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</si>
  <si>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</si>
  <si>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</si>
  <si>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</si>
  <si>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</si>
  <si>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</si>
  <si>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</si>
  <si>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</si>
  <si>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</si>
  <si>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</si>
  <si>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</si>
  <si>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</si>
  <si>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</si>
  <si>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</si>
  <si>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</si>
  <si>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</si>
  <si>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</si>
  <si>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</si>
  <si>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</si>
  <si>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</si>
  <si>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</si>
  <si>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</si>
  <si>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</si>
  <si>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</si>
  <si>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</si>
  <si>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</si>
  <si>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</si>
  <si>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</si>
  <si>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</si>
  <si>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</si>
  <si>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</si>
  <si>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</si>
  <si>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</si>
  <si>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</si>
  <si>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</si>
  <si>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</si>
  <si>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</si>
  <si>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</si>
  <si>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</si>
  <si>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</si>
  <si>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</si>
  <si>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</si>
  <si>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</si>
  <si>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</si>
  <si>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</si>
  <si>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</si>
  <si>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</si>
  <si>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</si>
  <si>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</si>
  <si>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</si>
  <si>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</si>
  <si>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</si>
  <si>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</si>
  <si>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</si>
  <si>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</si>
  <si>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</si>
  <si>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</si>
  <si>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</si>
  <si>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</si>
  <si>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</si>
  <si>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</si>
  <si>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</si>
  <si>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</si>
  <si>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</si>
  <si>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</si>
  <si>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</si>
  <si>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</si>
  <si>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</si>
  <si>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</si>
  <si>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</si>
  <si>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</si>
  <si>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</si>
  <si>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</si>
  <si>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</si>
  <si>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</si>
  <si>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</si>
  <si>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</si>
  <si>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</si>
  <si>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</si>
  <si>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</si>
  <si>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</si>
  <si>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</si>
  <si>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</si>
  <si>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</si>
  <si>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</si>
  <si>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</si>
  <si>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</si>
  <si>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</si>
  <si>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</si>
  <si>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</si>
  <si>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</si>
  <si>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</si>
  <si>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</si>
  <si>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</si>
  <si>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</si>
  <si>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</si>
  <si>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</si>
  <si>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</si>
  <si>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</si>
  <si>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</si>
  <si>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</si>
  <si>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</si>
  <si>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</si>
  <si>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</si>
  <si>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</si>
  <si>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</si>
  <si>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</si>
  <si>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</si>
  <si>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</si>
  <si>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</si>
  <si>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</si>
  <si>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</si>
  <si>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</si>
  <si>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</si>
  <si>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</si>
  <si>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</si>
  <si>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</si>
  <si>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</si>
  <si>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</si>
  <si>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</si>
  <si>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</si>
  <si>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</si>
  <si>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</si>
  <si>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</si>
  <si>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</si>
  <si>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</si>
  <si>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</si>
  <si>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</si>
  <si>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</si>
  <si>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</si>
  <si>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</si>
  <si>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</si>
  <si>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</si>
  <si>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</si>
  <si>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</si>
  <si>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</si>
  <si>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</si>
  <si>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</si>
  <si>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</si>
  <si>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</si>
  <si>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</si>
  <si>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</si>
  <si>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</si>
  <si>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</si>
  <si>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</si>
  <si>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</si>
  <si>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</si>
  <si>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</si>
  <si>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</si>
  <si>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</si>
  <si>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</si>
  <si>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</si>
  <si>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</si>
  <si>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</si>
  <si>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</si>
  <si>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</si>
  <si>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</si>
  <si>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</si>
  <si>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</si>
  <si>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</si>
  <si>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</si>
  <si>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</si>
  <si>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</si>
  <si>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</si>
  <si>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</si>
  <si>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</si>
  <si>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</si>
  <si>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</si>
  <si>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</si>
  <si>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</si>
  <si>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</si>
  <si>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</si>
  <si>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</si>
  <si>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</si>
  <si>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</si>
  <si>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</si>
  <si>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</si>
  <si>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</si>
  <si>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</si>
  <si>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</si>
  <si>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</si>
  <si>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</si>
  <si>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</si>
  <si>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</si>
  <si>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</si>
  <si>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</si>
  <si>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</si>
  <si>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</si>
  <si>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</si>
  <si>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</si>
  <si>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</si>
  <si>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</si>
  <si>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</si>
  <si>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</si>
  <si>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</si>
  <si>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</si>
  <si>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</si>
  <si>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</si>
  <si>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</si>
  <si>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</si>
  <si>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</si>
  <si>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</si>
  <si>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</si>
  <si>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</si>
  <si>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</si>
  <si>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</si>
  <si>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</si>
  <si>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</si>
  <si>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</si>
  <si>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</si>
  <si>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</si>
  <si>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</si>
  <si>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</si>
  <si>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</si>
  <si>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</si>
  <si>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</si>
  <si>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</si>
  <si>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</si>
  <si>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</si>
  <si>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</si>
  <si>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</si>
  <si>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</si>
  <si>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</si>
  <si>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</si>
  <si>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</si>
  <si>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</si>
  <si>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</si>
  <si>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</si>
  <si>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</si>
  <si>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</si>
  <si>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</si>
  <si>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</si>
  <si>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</si>
  <si>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</si>
  <si>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</si>
  <si>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</si>
  <si>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</si>
  <si>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</si>
  <si>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</si>
  <si>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</si>
  <si>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</si>
  <si>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</si>
  <si>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</si>
  <si>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</si>
  <si>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</si>
  <si>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</si>
  <si>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</si>
  <si>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</si>
  <si>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</si>
  <si>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</si>
  <si>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</si>
  <si>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</si>
  <si>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</si>
  <si>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</si>
  <si>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</si>
  <si>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</si>
  <si>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</si>
  <si>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</si>
  <si>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</si>
  <si>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</si>
  <si>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</si>
  <si>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</si>
  <si>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</si>
  <si>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</si>
  <si>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</si>
  <si>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</si>
  <si>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</si>
  <si>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</si>
  <si>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</si>
  <si>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</si>
  <si>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</si>
  <si>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</si>
  <si>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</si>
  <si>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</si>
  <si>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</si>
  <si>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</si>
  <si>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</si>
  <si>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</si>
  <si>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</si>
  <si>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</si>
  <si>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</si>
  <si>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</si>
  <si>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</si>
  <si>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</si>
  <si>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</si>
  <si>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</si>
  <si>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</si>
  <si>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</si>
  <si>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</si>
  <si>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</si>
  <si>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</si>
  <si>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</si>
  <si>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</si>
  <si>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</si>
  <si>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</si>
  <si>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</si>
  <si>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</si>
  <si>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</si>
  <si>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</si>
  <si>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</si>
  <si>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</si>
  <si>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</si>
  <si>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</si>
  <si>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</si>
  <si>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</si>
  <si>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</si>
  <si>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</si>
  <si>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</si>
  <si>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</si>
  <si>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</si>
  <si>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</si>
  <si>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</si>
  <si>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</si>
  <si>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</si>
  <si>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</si>
  <si>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</si>
  <si>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</si>
  <si>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</si>
  <si>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</si>
  <si>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</si>
  <si>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</si>
  <si>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</si>
  <si>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</si>
  <si>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</si>
  <si>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</si>
  <si>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</si>
  <si>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</si>
  <si>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</si>
  <si>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</si>
  <si>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</si>
  <si>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</si>
  <si>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</si>
  <si>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</si>
  <si>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</si>
  <si>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</si>
  <si>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</si>
  <si>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</si>
  <si>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</si>
  <si>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</si>
  <si>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</si>
  <si>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</si>
  <si>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</si>
  <si>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</si>
  <si>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</si>
  <si>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</si>
  <si>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</si>
  <si>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</si>
  <si>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</si>
  <si>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</si>
  <si>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</si>
  <si>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</si>
  <si>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</si>
  <si>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</si>
  <si>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</si>
  <si>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</si>
  <si>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</si>
  <si>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</si>
  <si>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</si>
  <si>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</si>
  <si>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</si>
  <si>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</si>
  <si>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</si>
  <si>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</si>
  <si>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</si>
  <si>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</si>
  <si>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</si>
  <si>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</si>
  <si>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</si>
  <si>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</si>
  <si>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</si>
  <si>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</si>
  <si>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</si>
  <si>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</si>
  <si>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</si>
  <si>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</si>
  <si>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</si>
  <si>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</si>
  <si>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</si>
  <si>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</si>
  <si>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</si>
  <si>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</si>
  <si>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</si>
  <si>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</si>
  <si>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</si>
  <si>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</si>
  <si>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</si>
  <si>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</si>
  <si>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</si>
  <si>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</si>
  <si>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</si>
  <si>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</si>
  <si>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</si>
  <si>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</si>
  <si>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</si>
  <si>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</si>
  <si>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</si>
  <si>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</si>
  <si>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</si>
  <si>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</si>
  <si>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</si>
  <si>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</si>
  <si>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</si>
  <si>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</si>
  <si>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</si>
  <si>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</si>
  <si>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</si>
  <si>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</si>
  <si>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</si>
  <si>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</si>
  <si>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</si>
  <si>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</si>
  <si>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</si>
  <si>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</si>
  <si>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</si>
  <si>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</si>
  <si>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</si>
  <si>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</si>
  <si>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</si>
  <si>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</si>
  <si>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</si>
  <si>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</si>
  <si>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</si>
  <si>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</si>
  <si>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</si>
  <si>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</si>
  <si>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</si>
  <si>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</si>
  <si>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</si>
  <si>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</si>
  <si>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</si>
  <si>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</si>
  <si>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</si>
  <si>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</si>
  <si>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</si>
  <si>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</si>
  <si>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</si>
  <si>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</si>
  <si>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</si>
  <si>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</si>
  <si>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</si>
  <si>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</si>
  <si>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</si>
  <si>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</si>
  <si>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</si>
  <si>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</si>
  <si>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</si>
  <si>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</si>
  <si>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</si>
  <si>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</si>
  <si>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</si>
  <si>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</si>
  <si>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</si>
  <si>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</si>
  <si>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</si>
  <si>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</si>
  <si>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</si>
  <si>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</si>
  <si>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</si>
  <si>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</si>
  <si>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</si>
  <si>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</si>
  <si>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</si>
  <si>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</si>
  <si>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</si>
  <si>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</si>
  <si>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</si>
  <si>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</si>
  <si>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</si>
  <si>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</si>
  <si>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</si>
  <si>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</si>
  <si>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</si>
  <si>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</si>
  <si>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</si>
  <si>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</si>
  <si>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</si>
  <si>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</si>
  <si>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</si>
  <si>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</si>
  <si>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</si>
  <si>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</si>
  <si>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</si>
  <si>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</si>
  <si>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</si>
  <si>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</si>
  <si>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</si>
  <si>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</si>
  <si>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</si>
  <si>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</si>
  <si>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</si>
  <si>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</si>
  <si>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</si>
  <si>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</si>
  <si>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</si>
  <si>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</si>
  <si>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</si>
  <si>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</si>
  <si>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</si>
  <si>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</si>
  <si>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</si>
  <si>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</si>
  <si>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</si>
  <si>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</si>
  <si>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</si>
  <si>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</si>
  <si>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</si>
  <si>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</si>
  <si>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</si>
  <si>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</si>
  <si>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</si>
  <si>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</si>
  <si>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</si>
  <si>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</si>
  <si>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</si>
  <si>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</si>
  <si>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</si>
  <si>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</si>
  <si>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</si>
  <si>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</si>
  <si>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</si>
  <si>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</si>
  <si>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</si>
  <si>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</si>
  <si>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</si>
  <si>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</si>
  <si>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</si>
  <si>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</si>
  <si>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</si>
  <si>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</si>
  <si>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</si>
  <si>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</si>
  <si>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</si>
  <si>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</si>
  <si>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</si>
  <si>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</si>
  <si>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</si>
  <si>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</si>
  <si>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</si>
  <si>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</si>
  <si>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</si>
  <si>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</si>
  <si>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</si>
  <si>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</si>
  <si>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</si>
  <si>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</si>
  <si>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</si>
  <si>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</si>
  <si>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</si>
  <si>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</si>
  <si>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</si>
  <si>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</si>
  <si>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</si>
  <si>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</si>
  <si>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</si>
  <si>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</si>
  <si>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</si>
  <si>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</si>
  <si>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</si>
  <si>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</si>
  <si>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</si>
  <si>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</si>
  <si>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</si>
  <si>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</si>
  <si>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</si>
  <si>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</si>
  <si>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</si>
  <si>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</si>
  <si>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</si>
  <si>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</si>
  <si>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</si>
  <si>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</si>
  <si>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</si>
  <si>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</si>
  <si>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</si>
  <si>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</si>
  <si>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</si>
  <si>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</si>
  <si>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</si>
  <si>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</si>
  <si>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</si>
  <si>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</si>
  <si>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</si>
  <si>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</si>
  <si>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</si>
  <si>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</si>
  <si>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</si>
  <si>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</si>
  <si>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</si>
  <si>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</si>
  <si>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</si>
  <si>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</si>
  <si>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</si>
  <si>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</si>
  <si>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</si>
  <si>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</si>
  <si>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</si>
  <si>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</si>
  <si>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</si>
  <si>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</si>
  <si>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</si>
  <si>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</si>
  <si>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</si>
  <si>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</si>
  <si>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</si>
  <si>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</si>
  <si>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</si>
  <si>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</si>
  <si>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</si>
  <si>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</si>
  <si>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</si>
  <si>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</si>
  <si>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</si>
  <si>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</si>
  <si>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</si>
  <si>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</si>
  <si>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</si>
  <si>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</si>
  <si>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</si>
  <si>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</si>
  <si>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</si>
  <si>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</si>
  <si>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</si>
  <si>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</si>
  <si>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</si>
  <si>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</si>
  <si>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</si>
  <si>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</si>
  <si>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</si>
  <si>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</si>
  <si>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</si>
  <si>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</si>
  <si>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</si>
  <si>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</si>
  <si>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</si>
  <si>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</si>
  <si>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</si>
  <si>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</si>
  <si>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</si>
  <si>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</si>
  <si>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</si>
  <si>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</si>
  <si>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</si>
  <si>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</si>
  <si>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</si>
  <si>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</si>
  <si>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</si>
  <si>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</si>
  <si>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</si>
  <si>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</si>
  <si>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</si>
  <si>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</si>
  <si>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</si>
  <si>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</si>
  <si>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</si>
  <si>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</si>
  <si>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</si>
  <si>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</si>
  <si>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</si>
  <si>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</si>
  <si>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</si>
  <si>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</si>
  <si>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</si>
  <si>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</si>
  <si>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</si>
  <si>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</si>
  <si>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</si>
  <si>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</si>
  <si>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</si>
  <si>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</si>
  <si>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</si>
  <si>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</si>
  <si>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</si>
  <si>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</si>
  <si>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</si>
  <si>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</si>
  <si>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</si>
  <si>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</si>
  <si>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</si>
  <si>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</si>
  <si>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</si>
  <si>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</si>
  <si>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</si>
  <si>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</si>
  <si>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</si>
  <si>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</si>
  <si>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</si>
  <si>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</si>
  <si>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</si>
  <si>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</si>
  <si>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</si>
  <si>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</si>
  <si>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</si>
  <si>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</si>
  <si>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</si>
  <si>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</si>
  <si>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</si>
  <si>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</si>
  <si>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</si>
  <si>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</si>
  <si>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</si>
  <si>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</si>
  <si>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</si>
  <si>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</si>
  <si>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</si>
  <si>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</si>
  <si>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</si>
  <si>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</si>
  <si>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</si>
  <si>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</si>
  <si>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</si>
  <si>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</si>
  <si>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</si>
  <si>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</si>
  <si>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</si>
  <si>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</si>
  <si>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</si>
  <si>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</si>
  <si>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</si>
  <si>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</si>
  <si>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</si>
  <si>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</si>
  <si>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</si>
  <si>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</si>
  <si>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</si>
  <si>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</si>
  <si>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</si>
  <si>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</si>
  <si>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</si>
  <si>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</si>
  <si>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</si>
  <si>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</si>
  <si>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</si>
  <si>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</si>
  <si>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</si>
  <si>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</si>
  <si>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</si>
  <si>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</si>
  <si>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</si>
  <si>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</si>
  <si>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</si>
  <si>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</si>
  <si>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</si>
  <si>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</si>
  <si>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</si>
  <si>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</si>
  <si>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</si>
  <si>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</si>
  <si>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</si>
  <si>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</si>
  <si>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</si>
  <si>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</si>
  <si>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</si>
  <si>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</si>
  <si>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</si>
  <si>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</si>
  <si>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</si>
  <si>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</si>
  <si>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</si>
  <si>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</si>
  <si>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</si>
  <si>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</si>
  <si>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</si>
  <si>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</si>
  <si>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</si>
  <si>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</si>
  <si>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</si>
  <si>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</si>
  <si>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</si>
  <si>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</si>
  <si>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</si>
  <si>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</si>
  <si>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</si>
  <si>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</si>
  <si>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</si>
  <si>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</si>
  <si>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</si>
  <si>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</si>
  <si>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</si>
  <si>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</si>
  <si>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</si>
  <si>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</si>
  <si>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</si>
  <si>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</si>
  <si>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</si>
  <si>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</si>
  <si>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</si>
  <si>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</si>
  <si>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</si>
  <si>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</si>
  <si>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</si>
  <si>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</si>
  <si>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</si>
  <si>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</si>
  <si>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</si>
  <si>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</si>
  <si>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</si>
  <si>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</si>
  <si>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</si>
  <si>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</si>
  <si>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</si>
  <si>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</si>
  <si>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</si>
  <si>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</si>
  <si>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</si>
  <si>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</si>
  <si>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</si>
  <si>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</si>
  <si>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</si>
  <si>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</si>
  <si>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</si>
  <si>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</si>
  <si>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</si>
  <si>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</si>
  <si>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</si>
  <si>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</si>
  <si>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</si>
  <si>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</si>
  <si>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</si>
  <si>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</si>
  <si>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</si>
  <si>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</si>
  <si>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</si>
  <si>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</si>
  <si>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</si>
  <si>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</si>
  <si>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</si>
  <si>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</si>
  <si>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</si>
  <si>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</si>
  <si>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</si>
  <si>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</si>
  <si>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</si>
  <si>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</si>
  <si>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</si>
  <si>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</si>
  <si>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</si>
  <si>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</si>
  <si>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</si>
  <si>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</si>
  <si>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</si>
  <si>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</si>
  <si>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</si>
  <si>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</si>
  <si>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</si>
  <si>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</si>
  <si>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</si>
  <si>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</si>
  <si>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</si>
  <si>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</si>
  <si>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</si>
  <si>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</si>
  <si>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</si>
  <si>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</si>
  <si>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</si>
  <si>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</si>
  <si>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</si>
  <si>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</si>
  <si>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</si>
  <si>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</si>
  <si>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</si>
  <si>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</si>
  <si>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</si>
  <si>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</si>
  <si>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</si>
  <si>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</si>
  <si>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</si>
  <si>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</si>
  <si>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</si>
  <si>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</si>
  <si>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</si>
  <si>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</si>
  <si>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</si>
  <si>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</si>
  <si>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</si>
  <si>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</si>
  <si>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</si>
  <si>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</si>
  <si>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</si>
  <si>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</si>
  <si>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</si>
  <si>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</si>
  <si>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</si>
  <si>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</si>
  <si>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</si>
  <si>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</si>
  <si>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</si>
  <si>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</si>
  <si>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</si>
  <si>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</si>
  <si>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</si>
  <si>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</si>
  <si>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</si>
  <si>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</si>
  <si>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</si>
  <si>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</si>
  <si>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</si>
  <si>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</si>
  <si>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</si>
  <si>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</si>
  <si>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</si>
  <si>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</si>
  <si>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</si>
  <si>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</si>
  <si>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</si>
  <si>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</si>
  <si>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</si>
  <si>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</si>
  <si>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</si>
  <si>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</si>
  <si>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</si>
  <si>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</si>
  <si>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</si>
  <si>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</si>
  <si>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</si>
  <si>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</si>
  <si>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</si>
  <si>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</si>
  <si>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</si>
  <si>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</si>
  <si>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</si>
  <si>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</si>
  <si>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</si>
  <si>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</si>
  <si>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</si>
  <si>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</si>
  <si>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</si>
  <si>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</si>
  <si>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</si>
  <si>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</si>
  <si>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</si>
  <si>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</si>
  <si>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</si>
  <si>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</si>
  <si>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</si>
  <si>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</si>
  <si>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</si>
  <si>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</si>
  <si>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</si>
  <si>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</si>
  <si>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</si>
  <si>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</si>
  <si>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</si>
  <si>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</si>
  <si>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</si>
  <si>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</si>
  <si>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</si>
  <si>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</si>
  <si>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</si>
  <si>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</si>
  <si>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</si>
  <si>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</si>
  <si>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</si>
  <si>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</si>
  <si>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</si>
  <si>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</si>
  <si>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</si>
  <si>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</si>
  <si>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</si>
  <si>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</si>
  <si>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</si>
  <si>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</si>
  <si>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</si>
  <si>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</si>
  <si>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</si>
  <si>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</si>
  <si>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</si>
  <si>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</si>
  <si>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</si>
  <si>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</si>
  <si>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</si>
  <si>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</si>
  <si>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</si>
  <si>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</si>
  <si>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</si>
  <si>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</si>
  <si>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</si>
  <si>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</si>
  <si>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</si>
  <si>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</si>
  <si>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</si>
  <si>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</si>
  <si>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</si>
  <si>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</si>
  <si>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</si>
  <si>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</si>
  <si>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</si>
  <si>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</si>
  <si>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</si>
  <si>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</si>
  <si>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</si>
  <si>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</si>
  <si>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</si>
  <si>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</si>
  <si>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</si>
  <si>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</si>
  <si>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</si>
  <si>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</si>
  <si>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</si>
  <si>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</si>
  <si>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</si>
  <si>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</si>
  <si>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</si>
  <si>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</si>
  <si>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</si>
  <si>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</si>
  <si>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</si>
  <si>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</si>
  <si>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</si>
  <si>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</si>
  <si>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</si>
  <si>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</si>
  <si>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</si>
  <si>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</si>
  <si>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</si>
  <si>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</si>
  <si>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</si>
  <si>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</si>
  <si>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</si>
  <si>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</si>
  <si>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</si>
  <si>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</si>
  <si>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</si>
  <si>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</si>
  <si>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</si>
  <si>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</si>
  <si>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</si>
  <si>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</si>
  <si>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</si>
  <si>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</si>
  <si>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</si>
  <si>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</si>
  <si>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</si>
  <si>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</si>
  <si>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</si>
  <si>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</si>
  <si>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</si>
  <si>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</si>
  <si>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</si>
  <si>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</si>
  <si>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</si>
  <si>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</si>
  <si>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</si>
  <si>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</si>
  <si>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</si>
  <si>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</si>
  <si>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</si>
  <si>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</si>
  <si>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</si>
  <si>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</si>
  <si>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</si>
  <si>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</si>
  <si>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</si>
  <si>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</si>
  <si>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</si>
  <si>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</si>
  <si>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</si>
  <si>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</si>
  <si>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</si>
  <si>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</si>
  <si>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</si>
  <si>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</si>
  <si>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</si>
  <si>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</si>
  <si>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</si>
  <si>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</si>
  <si>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</si>
  <si>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</si>
  <si>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</si>
  <si>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</si>
  <si>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</si>
  <si>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</si>
  <si>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</si>
  <si>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</si>
  <si>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</si>
  <si>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</si>
  <si>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</si>
  <si>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</si>
  <si>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</si>
  <si>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</si>
  <si>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</si>
  <si>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</si>
  <si>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</si>
  <si>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</si>
  <si>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</si>
  <si>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</si>
  <si>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</si>
  <si>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</si>
  <si>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</si>
  <si>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</si>
  <si>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</si>
  <si>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</si>
  <si>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</si>
  <si>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</si>
  <si>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</si>
  <si>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</si>
  <si>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</si>
  <si>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</si>
  <si>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</si>
  <si>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</si>
  <si>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</si>
  <si>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</si>
  <si>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</si>
  <si>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</si>
  <si>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</si>
  <si>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</si>
  <si>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</si>
  <si>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</si>
  <si>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</si>
  <si>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</si>
  <si>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</si>
  <si>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</si>
  <si>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</si>
  <si>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</si>
  <si>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</si>
  <si>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</si>
  <si>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</si>
  <si>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</si>
  <si>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</si>
  <si>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</si>
  <si>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</si>
  <si>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</si>
  <si>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</si>
  <si>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</si>
  <si>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</si>
  <si>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</si>
  <si>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</si>
  <si>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</si>
  <si>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</si>
  <si>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</si>
  <si>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</si>
  <si>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</si>
  <si>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</si>
  <si>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</si>
  <si>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</si>
  <si>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</si>
  <si>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</si>
  <si>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</si>
  <si>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</si>
  <si>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</si>
  <si>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</si>
  <si>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</si>
  <si>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</si>
  <si>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</si>
  <si>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</si>
  <si>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</si>
  <si>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</si>
  <si>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</si>
  <si>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</si>
  <si>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</si>
  <si>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</si>
  <si>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</si>
  <si>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</si>
  <si>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</si>
  <si>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</si>
  <si>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</si>
  <si>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</si>
  <si>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</si>
  <si>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</si>
  <si>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</si>
  <si>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</si>
  <si>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</si>
  <si>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</si>
  <si>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</si>
  <si>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</si>
  <si>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</si>
  <si>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</si>
  <si>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</si>
  <si>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</si>
  <si>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</si>
  <si>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</si>
  <si>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</si>
  <si>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</si>
  <si>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</si>
  <si>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</si>
  <si>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</si>
  <si>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</si>
  <si>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</si>
  <si>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</si>
  <si>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</si>
  <si>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</si>
  <si>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</si>
  <si>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</si>
  <si>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</si>
  <si>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</si>
  <si>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</si>
  <si>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</si>
  <si>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</si>
  <si>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</si>
  <si>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</si>
  <si>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</si>
  <si>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</si>
  <si>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</si>
  <si>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</si>
  <si>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</si>
  <si>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</si>
  <si>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</si>
  <si>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</si>
  <si>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</si>
  <si>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</si>
  <si>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</si>
  <si>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</si>
  <si>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</si>
  <si>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</si>
  <si>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</si>
  <si>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</si>
  <si>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</si>
  <si>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</si>
  <si>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</si>
  <si>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</si>
  <si>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</si>
  <si>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</si>
  <si>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</si>
  <si>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</si>
  <si>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</si>
  <si>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</si>
  <si>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</si>
  <si>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</si>
  <si>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</si>
  <si>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</si>
  <si>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</si>
  <si>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</si>
  <si>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</si>
  <si>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</si>
  <si>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</si>
  <si>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</si>
  <si>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</si>
  <si>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</si>
  <si>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</si>
  <si>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</si>
  <si>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</si>
  <si>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</si>
  <si>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</si>
  <si>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</si>
  <si>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</si>
  <si>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</si>
  <si>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</si>
  <si>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</si>
  <si>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</si>
  <si>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</si>
  <si>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</si>
  <si>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</si>
  <si>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</si>
  <si>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</si>
  <si>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</si>
  <si>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</si>
  <si>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</si>
  <si>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</si>
  <si>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</si>
  <si>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</si>
  <si>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</si>
  <si>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</si>
  <si>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</si>
  <si>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</si>
  <si>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</si>
  <si>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</si>
  <si>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</si>
  <si>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</si>
  <si>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</si>
  <si>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</si>
  <si>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</si>
  <si>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</si>
  <si>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</si>
  <si>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</si>
  <si>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</si>
  <si>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</si>
  <si>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</si>
  <si>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</si>
  <si>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</si>
  <si>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</si>
  <si>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</si>
  <si>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</si>
  <si>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</si>
  <si>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</si>
  <si>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</si>
  <si>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</si>
  <si>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</si>
  <si>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</si>
  <si>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</si>
  <si>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</si>
  <si>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</si>
  <si>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</si>
  <si>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</si>
  <si>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</si>
  <si>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</si>
  <si>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</si>
  <si>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</si>
  <si>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</si>
  <si>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</si>
  <si>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</si>
  <si>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</si>
  <si>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</si>
  <si>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</si>
  <si>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</si>
  <si>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</si>
  <si>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</si>
  <si>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</si>
  <si>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</si>
  <si>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</si>
  <si>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</si>
  <si>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</si>
  <si>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</si>
  <si>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</si>
  <si>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</si>
  <si>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</si>
  <si>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</si>
  <si>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</si>
  <si>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</si>
  <si>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</si>
  <si>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</si>
  <si>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</si>
  <si>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</si>
  <si>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</si>
  <si>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</si>
  <si>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</si>
  <si>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</si>
  <si>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</si>
  <si>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</si>
  <si>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</si>
  <si>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</si>
  <si>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</si>
  <si>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</si>
  <si>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</si>
  <si>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</si>
  <si>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</si>
  <si>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</si>
  <si>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</si>
  <si>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</si>
  <si>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</si>
  <si>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</si>
  <si>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</si>
  <si>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</si>
  <si>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</si>
  <si>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</si>
  <si>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</si>
  <si>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</si>
  <si>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</si>
  <si>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</si>
  <si>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</si>
  <si>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</si>
  <si>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</si>
  <si>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</si>
  <si>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</si>
  <si>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</si>
  <si>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</si>
  <si>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</si>
  <si>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</si>
  <si>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</si>
  <si>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</si>
  <si>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</si>
  <si>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</si>
  <si>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</si>
  <si>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</si>
  <si>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</si>
  <si>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</si>
  <si>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</si>
  <si>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</si>
  <si>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</si>
  <si>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</si>
  <si>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</si>
  <si>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</si>
  <si>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</si>
  <si>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</si>
  <si>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</si>
  <si>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</si>
  <si>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</si>
  <si>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</si>
  <si>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</si>
  <si>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</si>
  <si>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</si>
  <si>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</si>
  <si>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</si>
  <si>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</si>
  <si>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</si>
  <si>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</si>
  <si>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</si>
  <si>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</si>
  <si>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</si>
  <si>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</si>
  <si>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</si>
  <si>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</si>
  <si>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</si>
  <si>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</si>
  <si>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</si>
  <si>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</si>
  <si>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</si>
  <si>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</si>
  <si>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</si>
  <si>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</si>
  <si>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</si>
  <si>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</si>
  <si>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</si>
  <si>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</si>
  <si>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</si>
  <si>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</si>
  <si>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</si>
  <si>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</si>
  <si>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</si>
  <si>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</si>
  <si>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</si>
  <si>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</si>
  <si>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</si>
  <si>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</si>
  <si>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</si>
  <si>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</si>
  <si>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</si>
  <si>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</si>
  <si>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</si>
  <si>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</si>
  <si>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</si>
  <si>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</si>
  <si>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</si>
  <si>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</si>
  <si>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</si>
  <si>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</si>
  <si>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</si>
  <si>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</si>
  <si>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</si>
  <si>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</si>
  <si>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</si>
  <si>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</si>
  <si>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</si>
  <si>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</si>
  <si>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</si>
  <si>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</si>
  <si>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</si>
  <si>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</si>
  <si>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</si>
  <si>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</si>
  <si>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</si>
  <si>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</si>
  <si>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</si>
  <si>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</si>
  <si>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</si>
  <si>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</si>
  <si>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</si>
  <si>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</si>
  <si>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</si>
  <si>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</si>
  <si>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</si>
  <si>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</si>
  <si>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</si>
  <si>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</si>
  <si>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</si>
  <si>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</si>
  <si>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</si>
  <si>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</si>
  <si>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</si>
  <si>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</si>
  <si>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</si>
  <si>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</si>
  <si>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</si>
  <si>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</si>
  <si>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</si>
  <si>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</si>
  <si>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</si>
  <si>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</si>
  <si>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</si>
  <si>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</si>
  <si>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</si>
  <si>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</si>
  <si>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</si>
  <si>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</si>
  <si>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</si>
  <si>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</si>
  <si>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</si>
  <si>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</si>
  <si>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</si>
  <si>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</si>
  <si>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</si>
  <si>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</si>
  <si>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</si>
  <si>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</si>
  <si>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</si>
  <si>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</si>
  <si>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</si>
  <si>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</si>
  <si>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</si>
  <si>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</si>
  <si>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</si>
  <si>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</si>
  <si>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</si>
  <si>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</si>
  <si>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</si>
  <si>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</si>
  <si>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</si>
  <si>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</si>
  <si>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</si>
  <si>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</si>
  <si>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</si>
  <si>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</si>
  <si>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</si>
  <si>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</si>
  <si>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</si>
  <si>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</si>
  <si>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</si>
  <si>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</si>
  <si>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</si>
  <si>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</si>
  <si>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</si>
  <si>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</si>
  <si>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</si>
  <si>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</si>
  <si>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</si>
  <si>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</si>
  <si>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</si>
  <si>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</si>
  <si>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</si>
  <si>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</si>
  <si>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</si>
  <si>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</si>
  <si>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</si>
  <si>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</si>
  <si>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</si>
  <si>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</si>
  <si>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</si>
  <si>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</si>
  <si>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</si>
  <si>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</si>
  <si>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</si>
  <si>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</si>
  <si>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</si>
  <si>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</si>
  <si>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</si>
  <si>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</si>
  <si>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</si>
  <si>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</si>
  <si>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</si>
  <si>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</si>
  <si>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</si>
  <si>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</si>
  <si>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</si>
  <si>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</si>
  <si>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</si>
  <si>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</si>
  <si>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</si>
  <si>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</si>
  <si>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</si>
  <si>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</si>
  <si>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</si>
  <si>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</si>
  <si>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</si>
  <si>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</si>
  <si>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</si>
  <si>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</si>
  <si>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</si>
  <si>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</si>
  <si>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</si>
  <si>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</si>
  <si>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</si>
  <si>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</si>
  <si>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</si>
  <si>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</si>
  <si>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</si>
  <si>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</si>
  <si>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</si>
  <si>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</si>
  <si>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</si>
  <si>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</si>
  <si>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</si>
  <si>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</si>
  <si>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</si>
  <si>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</si>
  <si>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</si>
  <si>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</si>
  <si>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</si>
  <si>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</si>
  <si>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</si>
  <si>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</si>
  <si>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</si>
  <si>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</si>
  <si>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</si>
  <si>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</si>
  <si>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</si>
  <si>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</si>
  <si>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</si>
  <si>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</si>
  <si>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</si>
  <si>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</si>
  <si>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</si>
  <si>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</si>
  <si>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</si>
  <si>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</si>
  <si>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</si>
  <si>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</si>
  <si>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</si>
  <si>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</si>
  <si>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</si>
  <si>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</si>
  <si>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</si>
  <si>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</si>
  <si>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</si>
  <si>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</si>
  <si>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</si>
  <si>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</si>
  <si>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</si>
  <si>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</si>
  <si>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</si>
  <si>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</si>
  <si>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</si>
  <si>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</si>
  <si>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</si>
  <si>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</si>
  <si>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</si>
  <si>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</si>
  <si>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</si>
  <si>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</si>
  <si>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</si>
  <si>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</si>
  <si>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</si>
  <si>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</si>
  <si>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</si>
  <si>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</si>
  <si>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</si>
  <si>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</si>
  <si>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</si>
  <si>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</si>
  <si>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</si>
  <si>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</si>
  <si>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</si>
  <si>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</si>
  <si>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</si>
  <si>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</si>
  <si>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</si>
  <si>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</si>
  <si>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</si>
  <si>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</si>
  <si>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</si>
  <si>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</si>
  <si>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</si>
  <si>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</si>
  <si>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</si>
  <si>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</si>
  <si>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</si>
  <si>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</si>
  <si>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</si>
  <si>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</si>
  <si>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</si>
  <si>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</si>
  <si>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</si>
  <si>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</si>
  <si>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</si>
  <si>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</si>
  <si>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</si>
  <si>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</si>
  <si>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</si>
  <si>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</si>
  <si>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</si>
  <si>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</si>
  <si>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</si>
  <si>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</si>
  <si>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</si>
  <si>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</si>
  <si>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</si>
  <si>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</si>
  <si>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</si>
  <si>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</si>
  <si>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</si>
  <si>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</si>
  <si>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</si>
  <si>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</si>
  <si>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</si>
  <si>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</si>
  <si>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</si>
  <si>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</si>
  <si>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</si>
  <si>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</si>
  <si>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</si>
  <si>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</si>
  <si>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</si>
  <si>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</si>
  <si>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</si>
  <si>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</si>
  <si>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</si>
  <si>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</si>
  <si>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</si>
  <si>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</si>
  <si>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</si>
  <si>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</si>
  <si>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</si>
  <si>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</si>
  <si>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</si>
  <si>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</si>
  <si>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</si>
  <si>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</si>
  <si>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</si>
  <si>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</si>
  <si>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</si>
  <si>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</si>
  <si>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</si>
  <si>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</si>
  <si>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</si>
  <si>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</si>
  <si>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</si>
  <si>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</si>
  <si>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</si>
  <si>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</si>
  <si>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</si>
  <si>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</si>
  <si>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</si>
  <si>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</si>
  <si>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</si>
  <si>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</si>
  <si>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</si>
  <si>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</si>
  <si>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</si>
  <si>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</si>
  <si>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</si>
  <si>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</si>
  <si>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</si>
  <si>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</si>
  <si>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</si>
  <si>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</si>
  <si>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</si>
  <si>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</si>
  <si>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</si>
  <si>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</si>
  <si>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</si>
  <si>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</si>
  <si>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</si>
  <si>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</si>
  <si>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</si>
  <si>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</si>
  <si>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</si>
  <si>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</si>
  <si>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</si>
  <si>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</si>
  <si>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</si>
  <si>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</si>
  <si>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</si>
  <si>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</si>
  <si>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</si>
  <si>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</si>
  <si>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</si>
  <si>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</si>
  <si>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</si>
  <si>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</si>
  <si>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</si>
  <si>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</si>
  <si>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</si>
  <si>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</si>
  <si>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</si>
  <si>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</si>
  <si>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</si>
  <si>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</si>
  <si>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</si>
  <si>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</si>
  <si>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</si>
  <si>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</si>
  <si>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</si>
  <si>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</si>
  <si>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</si>
  <si>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</si>
  <si>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</si>
  <si>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</si>
  <si>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</si>
  <si>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</si>
  <si>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</si>
  <si>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</si>
  <si>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</si>
  <si>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</si>
  <si>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</si>
  <si>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</si>
  <si>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</si>
  <si>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</si>
  <si>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</si>
  <si>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</si>
  <si>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</si>
  <si>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</si>
  <si>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</si>
  <si>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</si>
  <si>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</si>
  <si>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</si>
  <si>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</si>
  <si>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</si>
  <si>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</si>
  <si>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</si>
  <si>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</si>
  <si>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</si>
  <si>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</si>
  <si>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</si>
  <si>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</si>
  <si>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</si>
  <si>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</si>
  <si>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</si>
  <si>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</si>
  <si>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</si>
  <si>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</si>
  <si>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</si>
  <si>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</si>
  <si>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</si>
  <si>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</si>
  <si>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</si>
  <si>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</si>
  <si>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</si>
  <si>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</si>
  <si>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</si>
  <si>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</si>
  <si>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</si>
  <si>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</si>
  <si>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</si>
  <si>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</si>
  <si>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</si>
  <si>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</si>
  <si>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</si>
  <si>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</si>
  <si>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</si>
  <si>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</si>
  <si>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</si>
  <si>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</si>
  <si>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</si>
  <si>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</si>
  <si>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</si>
  <si>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</si>
  <si>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</si>
  <si>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</si>
  <si>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</si>
  <si>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</si>
  <si>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</si>
  <si>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</si>
  <si>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</si>
  <si>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</si>
  <si>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</si>
  <si>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</si>
  <si>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</si>
  <si>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</si>
  <si>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</si>
  <si>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</si>
  <si>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</si>
  <si>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</si>
  <si>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</si>
  <si>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</si>
  <si>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</si>
  <si>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</si>
  <si>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</si>
  <si>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</si>
  <si>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</si>
  <si>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</si>
  <si>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</si>
  <si>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</si>
  <si>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</si>
  <si>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</si>
  <si>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</si>
  <si>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</si>
  <si>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</si>
  <si>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</si>
  <si>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</si>
  <si>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</si>
  <si>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</si>
  <si>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</si>
  <si>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</si>
  <si>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</si>
  <si>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</si>
  <si>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</si>
  <si>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</si>
  <si>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</si>
  <si>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</si>
  <si>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</si>
  <si>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</si>
  <si>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</si>
  <si>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</si>
  <si>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</si>
  <si>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</si>
  <si>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</si>
  <si>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</si>
  <si>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</si>
  <si>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</si>
  <si>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</si>
  <si>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</si>
  <si>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</si>
  <si>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</si>
  <si>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</si>
  <si>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</si>
  <si>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</si>
  <si>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</si>
  <si>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</si>
  <si>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</si>
  <si>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</si>
  <si>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</si>
  <si>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</si>
  <si>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</si>
  <si>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</si>
  <si>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</si>
  <si>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</si>
  <si>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</si>
  <si>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</si>
  <si>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</si>
  <si>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</si>
  <si>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</si>
  <si>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</si>
  <si>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</si>
  <si>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</si>
  <si>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</si>
  <si>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</si>
  <si>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</si>
  <si>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</si>
  <si>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</si>
  <si>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</si>
  <si>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</si>
  <si>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</si>
  <si>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</si>
  <si>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</si>
  <si>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</si>
  <si>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</si>
  <si>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</si>
  <si>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</si>
  <si>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</si>
  <si>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</si>
  <si>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</si>
  <si>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</si>
  <si>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</si>
  <si>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</si>
  <si>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</si>
  <si>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</si>
  <si>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</si>
  <si>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</si>
  <si>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</si>
  <si>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</si>
  <si>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</si>
  <si>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</si>
  <si>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</si>
  <si>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</si>
  <si>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</si>
  <si>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</si>
  <si>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</si>
  <si>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</si>
  <si>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</si>
  <si>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</si>
  <si>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</si>
  <si>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</si>
  <si>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</si>
  <si>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</si>
  <si>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</si>
  <si>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</si>
  <si>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</si>
  <si>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</si>
  <si>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</si>
  <si>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</si>
  <si>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</si>
  <si>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</si>
  <si>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</si>
  <si>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</si>
  <si>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</si>
  <si>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</si>
  <si>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</si>
  <si>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</si>
  <si>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</si>
  <si>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</si>
  <si>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</si>
  <si>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</si>
  <si>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</si>
  <si>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</si>
  <si>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</si>
  <si>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</si>
  <si>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</si>
  <si>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</si>
  <si>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</si>
  <si>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</si>
  <si>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</si>
  <si>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</si>
  <si>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</si>
  <si>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</si>
  <si>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</si>
  <si>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</si>
  <si>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</si>
  <si>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</si>
  <si>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</si>
  <si>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</si>
  <si>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</si>
  <si>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</si>
  <si>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</si>
  <si>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</si>
  <si>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</si>
  <si>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</si>
  <si>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</si>
  <si>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</si>
  <si>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</si>
  <si>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</si>
  <si>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</si>
  <si>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</si>
  <si>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</si>
  <si>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</si>
  <si>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</si>
  <si>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</si>
  <si>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</si>
  <si>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</si>
  <si>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</si>
  <si>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</si>
  <si>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</si>
  <si>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</si>
  <si>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</si>
  <si>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</si>
  <si>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</si>
  <si>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</si>
  <si>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</si>
  <si>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</si>
  <si>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</si>
  <si>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</si>
  <si>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</si>
  <si>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</si>
  <si>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</si>
  <si>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</si>
  <si>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</si>
  <si>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</si>
  <si>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</si>
  <si>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</si>
  <si>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</si>
  <si>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</si>
  <si>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</si>
  <si>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</si>
  <si>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</si>
  <si>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</si>
  <si>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</si>
  <si>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</si>
  <si>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</si>
  <si>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</si>
  <si>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</si>
  <si>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</si>
  <si>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</si>
  <si>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</si>
  <si>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</si>
  <si>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</si>
  <si>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</si>
  <si>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</si>
  <si>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</si>
  <si>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</si>
  <si>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</si>
  <si>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</si>
  <si>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</si>
  <si>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</si>
  <si>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</si>
  <si>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</si>
  <si>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</si>
  <si>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</si>
  <si>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</si>
  <si>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</si>
  <si>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</si>
  <si>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</si>
  <si>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</si>
  <si>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</si>
  <si>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</si>
  <si>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</si>
  <si>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</si>
  <si>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</si>
  <si>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</si>
  <si>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</si>
  <si>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</si>
  <si>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</si>
  <si>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</si>
  <si>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</si>
  <si>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</si>
  <si>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</si>
  <si>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</si>
  <si>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</si>
  <si>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</si>
  <si>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</si>
  <si>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</si>
  <si>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</si>
  <si>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</si>
  <si>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</si>
  <si>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</si>
  <si>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</si>
  <si>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</si>
  <si>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</si>
  <si>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</si>
  <si>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</si>
  <si>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</si>
  <si>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</si>
  <si>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</si>
  <si>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</si>
  <si>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</si>
  <si>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</si>
  <si>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</si>
  <si>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</si>
  <si>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</si>
  <si>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</si>
  <si>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</si>
  <si>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</si>
  <si>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</si>
  <si>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</si>
  <si>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</si>
  <si>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</si>
  <si>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</si>
  <si>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</si>
  <si>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</si>
  <si>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</si>
  <si>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</si>
  <si>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</si>
  <si>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</si>
  <si>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</si>
  <si>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</si>
  <si>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</si>
  <si>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</si>
  <si>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</si>
  <si>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</si>
  <si>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</si>
  <si>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</si>
  <si>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</si>
  <si>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</si>
  <si>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</si>
  <si>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</si>
  <si>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</si>
  <si>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</si>
  <si>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</si>
  <si>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</si>
  <si>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</si>
  <si>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</si>
  <si>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</si>
  <si>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</si>
  <si>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</si>
  <si>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</si>
  <si>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</si>
  <si>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</si>
  <si>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</si>
  <si>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</si>
  <si>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</si>
  <si>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</si>
  <si>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</si>
  <si>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</si>
  <si>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</si>
  <si>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</si>
  <si>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</si>
  <si>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</si>
  <si>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</si>
  <si>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</si>
  <si>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</si>
  <si>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</si>
  <si>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</si>
  <si>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</si>
  <si>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</si>
  <si>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</si>
  <si>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</si>
  <si>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</si>
  <si>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</si>
  <si>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</si>
  <si>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</si>
  <si>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</si>
  <si>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</si>
  <si>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</si>
  <si>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</si>
  <si>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</si>
  <si>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</si>
  <si>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</si>
  <si>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</si>
  <si>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</si>
  <si>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</si>
  <si>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</si>
  <si>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</si>
  <si>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</si>
  <si>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</si>
  <si>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</si>
  <si>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</si>
  <si>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</si>
  <si>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</si>
  <si>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</si>
  <si>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</si>
  <si>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</si>
  <si>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</si>
  <si>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</si>
  <si>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</si>
  <si>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</si>
  <si>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</si>
  <si>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</si>
  <si>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</si>
  <si>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</si>
  <si>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</si>
  <si>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</si>
  <si>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</si>
  <si>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</si>
  <si>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</si>
  <si>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</si>
  <si>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</si>
  <si>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</si>
  <si>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</si>
  <si>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</si>
  <si>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</si>
  <si>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</si>
  <si>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</si>
  <si>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</si>
  <si>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</si>
  <si>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</si>
  <si>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</si>
  <si>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</si>
  <si>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</si>
  <si>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</si>
  <si>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</si>
  <si>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</si>
  <si>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</si>
  <si>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</si>
  <si>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</si>
  <si>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</si>
  <si>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</si>
  <si>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</si>
  <si>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</si>
  <si>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</si>
  <si>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</si>
  <si>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</si>
  <si>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</si>
  <si>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</si>
  <si>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</si>
  <si>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</si>
  <si>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</si>
  <si>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</si>
  <si>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</si>
  <si>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</si>
  <si>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</si>
  <si>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</si>
  <si>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</si>
  <si>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</si>
  <si>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</si>
  <si>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</si>
  <si>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</si>
  <si>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</si>
  <si>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</si>
  <si>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</si>
  <si>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</si>
  <si>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</si>
  <si>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</si>
  <si>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</si>
  <si>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</si>
  <si>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</si>
  <si>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</si>
  <si>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</si>
  <si>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</si>
  <si>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</si>
  <si>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</si>
  <si>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</si>
  <si>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</si>
  <si>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</si>
  <si>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</si>
  <si>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</si>
  <si>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</si>
  <si>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</si>
  <si>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</si>
  <si>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</si>
  <si>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</si>
  <si>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</si>
  <si>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</si>
  <si>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</si>
  <si>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</si>
  <si>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</si>
  <si>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</si>
  <si>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</si>
  <si>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</si>
  <si>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</si>
  <si>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</si>
  <si>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</si>
  <si>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</si>
  <si>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</si>
  <si>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</si>
  <si>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</si>
  <si>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</si>
  <si>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</si>
  <si>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</si>
  <si>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</si>
  <si>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</si>
  <si>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</si>
  <si>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</si>
  <si>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</si>
  <si>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</si>
  <si>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</si>
  <si>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</si>
  <si>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</si>
  <si>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</si>
  <si>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</si>
  <si>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</si>
  <si>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</si>
  <si>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</si>
  <si>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</si>
  <si>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</si>
  <si>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</si>
  <si>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</si>
  <si>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</si>
  <si>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</si>
  <si>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</si>
  <si>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</si>
  <si>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</si>
  <si>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</si>
  <si>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</si>
  <si>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</si>
  <si>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</si>
  <si>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</si>
  <si>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</si>
  <si>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</si>
  <si>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</si>
  <si>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</si>
  <si>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</si>
  <si>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</si>
  <si>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</si>
  <si>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</si>
  <si>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</si>
  <si>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</si>
  <si>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</si>
  <si>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</si>
  <si>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</si>
  <si>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</si>
  <si>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</si>
  <si>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</si>
  <si>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</si>
  <si>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</si>
  <si>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</si>
  <si>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</si>
  <si>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</si>
  <si>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</si>
  <si>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</si>
  <si>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</si>
  <si>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</si>
  <si>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</si>
  <si>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</si>
  <si>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</si>
  <si>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</si>
  <si>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</si>
  <si>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</si>
  <si>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</si>
  <si>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</si>
  <si>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</si>
  <si>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</si>
  <si>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</si>
  <si>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</si>
  <si>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</si>
  <si>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</si>
  <si>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</si>
  <si>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</si>
  <si>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</si>
  <si>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</si>
  <si>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</si>
  <si>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</si>
  <si>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</si>
  <si>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</si>
  <si>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</si>
  <si>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</si>
  <si>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</si>
  <si>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</si>
  <si>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</si>
  <si>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</si>
  <si>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</si>
  <si>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</si>
  <si>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</si>
  <si>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</si>
  <si>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</si>
  <si>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</si>
  <si>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</si>
  <si>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</si>
  <si>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</si>
  <si>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</si>
  <si>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</si>
  <si>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</si>
  <si>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</si>
  <si>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</si>
  <si>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</si>
  <si>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</si>
  <si>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</si>
  <si>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</si>
  <si>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</si>
  <si>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</si>
  <si>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</si>
  <si>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</si>
  <si>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</si>
  <si>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</si>
  <si>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</si>
  <si>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</si>
  <si>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</si>
  <si>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</si>
  <si>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</si>
  <si>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</si>
  <si>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</si>
  <si>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</si>
  <si>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</si>
  <si>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</si>
  <si>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</si>
  <si>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</si>
  <si>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</si>
  <si>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</si>
  <si>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</si>
  <si>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</si>
  <si>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</si>
  <si>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</si>
  <si>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</si>
  <si>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</si>
  <si>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</si>
  <si>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</si>
  <si>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</si>
  <si>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</si>
  <si>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</si>
  <si>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</si>
  <si>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</si>
  <si>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</si>
  <si>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</si>
  <si>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</si>
  <si>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</si>
  <si>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</si>
  <si>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</si>
  <si>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</si>
  <si>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</si>
  <si>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</si>
  <si>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</si>
  <si>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</si>
  <si>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</si>
  <si>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</si>
  <si>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</si>
  <si>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</si>
  <si>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</si>
  <si>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</si>
  <si>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</si>
  <si>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</si>
  <si>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</si>
  <si>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</si>
  <si>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</si>
  <si>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</si>
  <si>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</si>
  <si>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</si>
  <si>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</si>
  <si>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</si>
  <si>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</si>
  <si>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</si>
  <si>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</si>
  <si>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</si>
  <si>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</si>
  <si>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</si>
  <si>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</si>
  <si>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</si>
  <si>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</si>
  <si>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</si>
  <si>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</si>
  <si>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</si>
  <si>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</si>
  <si>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</si>
  <si>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</si>
  <si>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</si>
  <si>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</si>
  <si>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</si>
  <si>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</si>
  <si>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</si>
  <si>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</si>
  <si>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</si>
  <si>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</si>
  <si>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</si>
  <si>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</si>
  <si>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</si>
  <si>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</si>
  <si>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</si>
  <si>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</si>
  <si>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</si>
  <si>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</si>
  <si>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</si>
  <si>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</si>
  <si>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</si>
  <si>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</si>
  <si>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</si>
  <si>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</si>
  <si>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</si>
  <si>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</si>
  <si>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</si>
  <si>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</si>
  <si>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</si>
  <si>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</si>
  <si>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</si>
  <si>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</si>
  <si>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</si>
  <si>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</si>
  <si>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</si>
  <si>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</si>
  <si>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</si>
  <si>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</si>
  <si>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</si>
  <si>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</si>
  <si>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</si>
  <si>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</si>
  <si>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</si>
  <si>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</si>
  <si>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</si>
  <si>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</si>
  <si>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</si>
  <si>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</si>
  <si>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</si>
  <si>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</si>
  <si>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</si>
  <si>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</si>
  <si>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</si>
  <si>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</si>
  <si>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</si>
  <si>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</si>
  <si>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</si>
  <si>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</si>
  <si>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</si>
  <si>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</si>
  <si>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</si>
  <si>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</si>
  <si>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</si>
  <si>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</si>
  <si>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</si>
  <si>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</si>
  <si>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</si>
  <si>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</si>
  <si>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</si>
  <si>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</si>
  <si>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</si>
  <si>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</si>
  <si>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</si>
  <si>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</si>
  <si>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</si>
  <si>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</si>
  <si>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</si>
  <si>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</si>
  <si>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</si>
  <si>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</si>
  <si>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</si>
  <si>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</si>
  <si>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</si>
  <si>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</si>
  <si>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</si>
  <si>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</si>
  <si>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</si>
  <si>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</si>
  <si>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</si>
  <si>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</si>
  <si>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</si>
  <si>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</si>
  <si>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</si>
  <si>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</si>
  <si>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</si>
  <si>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</si>
  <si>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</si>
  <si>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</si>
  <si>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</si>
  <si>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</si>
  <si>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</si>
  <si>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</si>
  <si>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</si>
  <si>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</si>
  <si>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</si>
  <si>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</si>
  <si>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</si>
  <si>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</si>
  <si>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</si>
  <si>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</si>
  <si>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</si>
  <si>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</si>
  <si>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</si>
  <si>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</si>
  <si>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</si>
  <si>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</si>
  <si>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</si>
  <si>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</si>
  <si>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</si>
  <si>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</si>
  <si>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</si>
  <si>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</si>
  <si>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</si>
  <si>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</si>
  <si>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</si>
  <si>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</si>
  <si>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</si>
  <si>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</si>
  <si>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</si>
  <si>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</si>
  <si>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</si>
  <si>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</si>
  <si>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</si>
  <si>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</si>
  <si>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</si>
  <si>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</si>
  <si>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</si>
  <si>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</si>
  <si>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</si>
  <si>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</si>
  <si>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</si>
  <si>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</si>
  <si>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</si>
  <si>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</si>
  <si>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</si>
  <si>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</si>
  <si>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</si>
  <si>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</si>
  <si>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</si>
  <si>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</si>
  <si>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</si>
  <si>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</si>
  <si>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</si>
  <si>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</si>
  <si>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</si>
  <si>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</si>
  <si>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</si>
  <si>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</si>
  <si>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</si>
  <si>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</si>
  <si>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</si>
  <si>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</si>
  <si>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</si>
  <si>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</si>
  <si>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</si>
  <si>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</si>
  <si>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</si>
  <si>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</si>
  <si>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</si>
  <si>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</si>
  <si>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</si>
  <si>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</si>
  <si>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</si>
  <si>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</si>
  <si>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</si>
  <si>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</si>
  <si>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</si>
  <si>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</si>
  <si>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</si>
  <si>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</si>
  <si>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</si>
  <si>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</si>
  <si>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</si>
  <si>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</si>
  <si>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</si>
  <si>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</si>
  <si>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</si>
  <si>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</si>
  <si>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</si>
  <si>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</si>
  <si>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</si>
  <si>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</si>
  <si>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</si>
  <si>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</si>
  <si>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</si>
  <si>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</si>
  <si>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</si>
  <si>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</si>
  <si>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</si>
  <si>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</si>
  <si>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</si>
  <si>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</si>
  <si>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</si>
  <si>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</si>
  <si>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</si>
  <si>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</si>
  <si>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</si>
  <si>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</si>
  <si>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</si>
  <si>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</si>
  <si>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</si>
  <si>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</si>
  <si>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</si>
  <si>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</si>
  <si>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</si>
  <si>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</si>
  <si>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</si>
  <si>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</si>
  <si>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</si>
  <si>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</si>
  <si>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</si>
  <si>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</si>
  <si>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</si>
  <si>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</si>
  <si>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</si>
  <si>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</si>
  <si>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</si>
  <si>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</si>
  <si>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</si>
  <si>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</si>
  <si>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</si>
  <si>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</si>
  <si>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</si>
  <si>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</si>
  <si>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</si>
  <si>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</si>
  <si>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</si>
  <si>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</si>
  <si>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</si>
  <si>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</si>
  <si>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</si>
  <si>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</si>
  <si>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</si>
  <si>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</si>
  <si>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</si>
  <si>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</si>
  <si>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</si>
  <si>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</si>
  <si>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</si>
  <si>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</si>
  <si>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</si>
  <si>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</si>
  <si>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</si>
  <si>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</si>
  <si>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</si>
  <si>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</si>
  <si>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</si>
  <si>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</si>
  <si>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</si>
  <si>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</si>
  <si>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</si>
  <si>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</si>
  <si>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</si>
  <si>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</si>
  <si>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</si>
  <si>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</si>
  <si>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</si>
  <si>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</si>
  <si>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</si>
  <si>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</si>
  <si>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</si>
  <si>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</si>
  <si>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</si>
  <si>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</si>
  <si>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</si>
  <si>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</si>
  <si>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</si>
  <si>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</si>
  <si>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</si>
  <si>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</si>
  <si>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</si>
  <si>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</si>
  <si>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</si>
  <si>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</si>
  <si>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</si>
  <si>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</si>
  <si>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</si>
  <si>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</si>
  <si>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</si>
  <si>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</si>
  <si>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</si>
  <si>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</si>
  <si>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</si>
  <si>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</si>
  <si>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</si>
  <si>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</si>
  <si>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</si>
  <si>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</si>
  <si>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</si>
  <si>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</si>
  <si>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</si>
  <si>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</si>
  <si>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</si>
  <si>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</si>
  <si>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</si>
  <si>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</si>
  <si>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</si>
  <si>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</si>
  <si>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</si>
  <si>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</si>
  <si>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</si>
  <si>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</si>
  <si>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</si>
  <si>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</si>
  <si>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</si>
  <si>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</si>
  <si>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</si>
  <si>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</si>
  <si>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</si>
  <si>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</si>
  <si>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</si>
  <si>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</si>
  <si>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</si>
  <si>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</si>
  <si>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</si>
  <si>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</si>
  <si>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</si>
  <si>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</si>
  <si>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</si>
  <si>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</si>
  <si>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</si>
  <si>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</si>
  <si>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</si>
  <si>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</si>
  <si>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</si>
  <si>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</si>
  <si>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</si>
  <si>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</si>
  <si>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</si>
  <si>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</si>
  <si>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</si>
  <si>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</si>
  <si>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</si>
  <si>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</si>
  <si>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</si>
  <si>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</si>
  <si>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</si>
  <si>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</si>
  <si>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</si>
  <si>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</si>
  <si>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</si>
  <si>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</si>
  <si>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</si>
  <si>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</si>
  <si>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</si>
  <si>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</si>
  <si>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</si>
  <si>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</si>
  <si>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</si>
  <si>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</si>
  <si>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</si>
  <si>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</si>
  <si>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</si>
  <si>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</si>
  <si>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</si>
  <si>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</si>
  <si>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</si>
  <si>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</si>
  <si>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</si>
  <si>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</si>
  <si>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</si>
  <si>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</si>
  <si>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</si>
  <si>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</si>
  <si>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</si>
  <si>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</si>
  <si>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</si>
  <si>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</si>
  <si>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</si>
  <si>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</si>
  <si>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</si>
  <si>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</si>
  <si>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</si>
  <si>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</si>
  <si>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</si>
  <si>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</si>
  <si>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</si>
  <si>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</si>
  <si>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</si>
  <si>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</si>
  <si>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</si>
  <si>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</si>
  <si>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</si>
  <si>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</si>
  <si>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</si>
  <si>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</si>
  <si>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</si>
  <si>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</si>
  <si>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</si>
  <si>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</si>
  <si>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</si>
  <si>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</si>
  <si>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</si>
  <si>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</si>
  <si>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</si>
  <si>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</si>
  <si>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</si>
  <si>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</si>
  <si>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</si>
  <si>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</si>
  <si>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</si>
  <si>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</si>
  <si>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</si>
  <si>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</si>
  <si>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</si>
  <si>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</si>
  <si>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</si>
  <si>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</si>
  <si>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</si>
  <si>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</si>
  <si>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</si>
  <si>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</si>
  <si>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</si>
  <si>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</si>
  <si>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</si>
  <si>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</si>
  <si>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</si>
  <si>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</si>
  <si>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</si>
  <si>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</si>
  <si>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</si>
  <si>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</si>
  <si>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</si>
  <si>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</si>
  <si>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</si>
  <si>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</si>
  <si>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</si>
  <si>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</si>
  <si>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</si>
  <si>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</si>
  <si>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</si>
  <si>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</si>
  <si>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</si>
  <si>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</si>
  <si>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</si>
  <si>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</si>
  <si>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</si>
  <si>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</si>
  <si>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</si>
  <si>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</si>
  <si>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</si>
  <si>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</si>
  <si>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</si>
  <si>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</si>
  <si>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</si>
  <si>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</si>
  <si>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</si>
  <si>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</si>
  <si>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</si>
  <si>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</si>
  <si>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</si>
  <si>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</si>
  <si>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</si>
  <si>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</si>
  <si>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</si>
  <si>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</si>
  <si>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</si>
  <si>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</si>
  <si>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</si>
  <si>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</si>
  <si>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</si>
  <si>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</si>
  <si>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</si>
  <si>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</si>
  <si>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</si>
  <si>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</si>
  <si>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</si>
  <si>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</si>
  <si>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</si>
  <si>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</si>
  <si>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</si>
  <si>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</si>
  <si>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</si>
  <si>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</si>
  <si>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</si>
  <si>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</si>
  <si>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</si>
  <si>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</si>
  <si>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</si>
  <si>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</si>
  <si>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</si>
  <si>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</si>
  <si>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</si>
  <si>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</si>
  <si>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</si>
  <si>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</si>
  <si>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</si>
  <si>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</si>
  <si>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</si>
  <si>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</si>
  <si>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</si>
  <si>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</si>
  <si>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</si>
  <si>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</si>
  <si>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</si>
  <si>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</si>
  <si>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</si>
  <si>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</si>
  <si>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</si>
  <si>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</si>
  <si>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</si>
  <si>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</si>
  <si>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</si>
  <si>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</si>
  <si>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</si>
  <si>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</si>
  <si>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</si>
  <si>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</si>
  <si>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</si>
  <si>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</si>
  <si>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</si>
  <si>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</si>
  <si>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</si>
  <si>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</si>
  <si>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</si>
  <si>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</si>
  <si>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</si>
  <si>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</si>
  <si>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</si>
  <si>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</si>
  <si>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</si>
  <si>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</si>
  <si>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</si>
  <si>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</si>
  <si>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</si>
  <si>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</si>
  <si>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</si>
  <si>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</si>
  <si>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</si>
  <si>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</si>
  <si>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</si>
  <si>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</si>
  <si>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</si>
  <si>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</si>
  <si>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</si>
  <si>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</si>
  <si>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</si>
  <si>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</si>
  <si>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</si>
  <si>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</si>
  <si>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</si>
  <si>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</si>
  <si>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</si>
  <si>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</si>
  <si>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</si>
  <si>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</si>
  <si>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</si>
  <si>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</si>
  <si>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</si>
  <si>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</si>
  <si>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</si>
  <si>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</si>
  <si>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</si>
  <si>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</si>
  <si>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</si>
  <si>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</si>
  <si>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</si>
  <si>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</si>
  <si>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</si>
  <si>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</si>
  <si>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</si>
  <si>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</si>
  <si>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</si>
  <si>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</si>
  <si>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</si>
  <si>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</si>
  <si>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</si>
  <si>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</si>
  <si>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</si>
  <si>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</si>
  <si>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</si>
  <si>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</si>
  <si>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</si>
  <si>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</si>
  <si>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</si>
  <si>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</si>
  <si>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</si>
  <si>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</si>
  <si>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</si>
  <si>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</si>
  <si>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</si>
  <si>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</si>
  <si>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</si>
  <si>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</si>
  <si>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</si>
  <si>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</si>
  <si>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</si>
  <si>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</si>
  <si>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</si>
  <si>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</si>
  <si>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</si>
  <si>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</si>
  <si>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</si>
  <si>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</si>
  <si>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</si>
  <si>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</si>
  <si>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</si>
  <si>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</si>
  <si>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</si>
  <si>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</si>
  <si>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</si>
  <si>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</si>
  <si>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</si>
  <si>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</si>
  <si>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</si>
  <si>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</si>
  <si>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</si>
  <si>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</si>
  <si>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</si>
  <si>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</si>
  <si>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</si>
  <si>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</si>
  <si>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</si>
  <si>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</si>
  <si>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</si>
  <si>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</si>
  <si>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</si>
  <si>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</si>
  <si>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</si>
  <si>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</si>
  <si>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</si>
  <si>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</si>
  <si>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</si>
  <si>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</si>
  <si>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</si>
  <si>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</si>
  <si>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</si>
  <si>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</si>
  <si>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</si>
  <si>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</si>
  <si>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</si>
  <si>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</si>
  <si>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</si>
  <si>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</si>
  <si>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</si>
  <si>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</si>
  <si>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</si>
  <si>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</si>
  <si>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</si>
  <si>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</si>
  <si>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</si>
  <si>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</si>
  <si>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</si>
  <si>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</si>
  <si>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</si>
  <si>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</si>
  <si>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</si>
  <si>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</si>
  <si>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</si>
  <si>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</si>
  <si>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</si>
  <si>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</si>
  <si>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</si>
  <si>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</si>
  <si>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</si>
  <si>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</si>
  <si>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</si>
  <si>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</si>
  <si>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</si>
  <si>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</si>
  <si>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</si>
  <si>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</si>
  <si>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</si>
  <si>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</si>
  <si>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</si>
  <si>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</si>
  <si>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</si>
  <si>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</si>
  <si>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</si>
  <si>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</si>
  <si>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</si>
  <si>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</si>
  <si>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</si>
  <si>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</si>
  <si>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</si>
  <si>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</si>
  <si>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</si>
  <si>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</si>
  <si>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</si>
  <si>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</si>
  <si>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</si>
  <si>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</si>
  <si>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</si>
  <si>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</si>
  <si>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</si>
  <si>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</si>
  <si>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</si>
  <si>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</si>
  <si>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</si>
  <si>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</si>
  <si>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</si>
  <si>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</si>
  <si>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</si>
  <si>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</si>
  <si>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</si>
  <si>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</si>
  <si>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</si>
  <si>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</si>
  <si>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</si>
  <si>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</si>
  <si>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</si>
  <si>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</si>
  <si>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</si>
  <si>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</si>
  <si>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</si>
  <si>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</si>
  <si>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</si>
  <si>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</si>
  <si>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</si>
  <si>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</si>
  <si>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</si>
  <si>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</si>
  <si>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</si>
  <si>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</si>
  <si>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</si>
  <si>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</si>
  <si>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</si>
  <si>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</si>
  <si>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</si>
  <si>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</si>
  <si>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</si>
  <si>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</si>
  <si>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</si>
  <si>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</si>
  <si>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</si>
  <si>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</si>
  <si>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</si>
  <si>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</si>
  <si>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</si>
  <si>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</si>
  <si>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</si>
  <si>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</si>
  <si>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</si>
  <si>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</si>
  <si>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</si>
  <si>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</si>
  <si>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</si>
  <si>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</si>
  <si>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</si>
  <si>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</si>
  <si>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</si>
  <si>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</si>
  <si>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</si>
  <si>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</si>
  <si>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</si>
  <si>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</si>
  <si>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</si>
  <si>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</si>
  <si>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</si>
  <si>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</si>
  <si>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</si>
  <si>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</si>
  <si>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</si>
  <si>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</si>
  <si>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</si>
  <si>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</si>
  <si>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</si>
  <si>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</si>
  <si>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</si>
  <si>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</si>
  <si>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</si>
  <si>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</si>
  <si>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</si>
  <si>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</si>
  <si>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</si>
  <si>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</si>
  <si>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</si>
  <si>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</si>
  <si>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</si>
  <si>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</si>
  <si>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</si>
  <si>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</si>
  <si>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</si>
  <si>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</si>
  <si>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</si>
  <si>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</si>
  <si>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</si>
  <si>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</si>
  <si>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</si>
  <si>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</si>
  <si>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</si>
  <si>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</si>
  <si>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</si>
  <si>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</si>
  <si>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</si>
  <si>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</si>
  <si>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</si>
  <si>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</si>
  <si>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</si>
  <si>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</si>
  <si>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</si>
  <si>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</si>
  <si>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</si>
  <si>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</si>
  <si>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</si>
  <si>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</si>
  <si>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</si>
  <si>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</si>
  <si>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</si>
  <si>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</si>
  <si>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</si>
  <si>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</si>
  <si>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</si>
  <si>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</si>
  <si>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</si>
  <si>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</si>
  <si>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</si>
  <si>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</si>
  <si>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</si>
  <si>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</si>
  <si>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</si>
  <si>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</si>
  <si>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</si>
  <si>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</si>
  <si>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</si>
  <si>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</si>
  <si>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</si>
  <si>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</si>
  <si>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</si>
  <si>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</si>
  <si>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</si>
  <si>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</si>
  <si>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</si>
  <si>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</si>
  <si>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</si>
  <si>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</si>
  <si>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</si>
  <si>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</si>
  <si>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</si>
  <si>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</si>
  <si>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</si>
  <si>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</si>
  <si>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</si>
  <si>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</si>
  <si>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</si>
  <si>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</si>
  <si>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</si>
  <si>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</si>
  <si>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</si>
  <si>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</si>
  <si>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</si>
  <si>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</si>
  <si>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</si>
  <si>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</si>
  <si>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</si>
  <si>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</si>
  <si>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</si>
  <si>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</si>
  <si>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</si>
  <si>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</si>
  <si>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</si>
  <si>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</si>
  <si>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</si>
  <si>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</si>
  <si>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</si>
  <si>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</si>
  <si>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</si>
  <si>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</si>
  <si>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</si>
  <si>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</si>
  <si>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</si>
  <si>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</si>
  <si>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</si>
  <si>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</si>
  <si>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</si>
  <si>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</si>
  <si>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</si>
  <si>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</si>
  <si>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</si>
  <si>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</si>
  <si>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</si>
  <si>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</si>
  <si>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</si>
  <si>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</si>
  <si>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</si>
  <si>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</si>
  <si>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</si>
  <si>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</si>
  <si>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</si>
  <si>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</si>
  <si>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</si>
  <si>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</si>
  <si>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</si>
  <si>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</si>
  <si>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</si>
  <si>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</si>
  <si>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</si>
  <si>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</si>
  <si>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</si>
  <si>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</si>
  <si>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</si>
  <si>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</si>
  <si>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</si>
  <si>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</si>
  <si>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</si>
  <si>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</si>
  <si>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</si>
  <si>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</si>
  <si>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</si>
  <si>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</si>
  <si>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</si>
  <si>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</si>
  <si>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</si>
  <si>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</si>
  <si>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</si>
  <si>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</si>
  <si>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</si>
  <si>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</si>
  <si>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</si>
  <si>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</si>
  <si>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</si>
  <si>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</si>
  <si>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</si>
  <si>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</si>
  <si>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</si>
  <si>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</si>
  <si>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</si>
  <si>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</si>
  <si>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</si>
  <si>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</si>
  <si>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</si>
  <si>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</si>
  <si>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</si>
  <si>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</si>
  <si>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</si>
  <si>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</si>
  <si>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</si>
  <si>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</si>
  <si>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</si>
  <si>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</si>
  <si>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</si>
  <si>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</si>
  <si>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</si>
  <si>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</si>
  <si>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</si>
  <si>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</si>
  <si>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</si>
  <si>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</si>
  <si>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</si>
  <si>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</si>
  <si>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</si>
  <si>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</si>
  <si>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</si>
  <si>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</si>
  <si>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</si>
  <si>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</si>
  <si>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</si>
  <si>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</si>
  <si>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</si>
  <si>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</si>
  <si>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</si>
  <si>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</si>
  <si>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</si>
  <si>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</si>
  <si>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</si>
  <si>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</si>
  <si>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</si>
  <si>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</si>
  <si>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</si>
  <si>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</si>
  <si>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</si>
  <si>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</si>
  <si>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</si>
  <si>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</si>
  <si>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</si>
  <si>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</si>
  <si>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</si>
  <si>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</si>
  <si>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</si>
  <si>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</si>
  <si>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</si>
  <si>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</si>
  <si>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</si>
  <si>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</si>
  <si>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</si>
  <si>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</si>
  <si>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</si>
  <si>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</si>
  <si>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</si>
  <si>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</si>
  <si>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</si>
  <si>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</si>
  <si>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</si>
  <si>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</si>
  <si>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</si>
  <si>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</si>
  <si>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</si>
  <si>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</si>
  <si>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</si>
  <si>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</si>
  <si>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</si>
  <si>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</si>
  <si>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</si>
  <si>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</si>
  <si>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</si>
  <si>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</si>
  <si>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</si>
  <si>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</si>
  <si>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</si>
  <si>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</si>
  <si>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</si>
  <si>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</si>
  <si>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</si>
  <si>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</si>
  <si>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</si>
  <si>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</si>
  <si>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</si>
  <si>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</si>
  <si>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</si>
  <si>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</si>
  <si>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</si>
  <si>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</si>
  <si>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</si>
  <si>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</si>
  <si>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</si>
  <si>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</si>
  <si>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</si>
  <si>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</si>
  <si>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</si>
  <si>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</si>
  <si>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</si>
  <si>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</si>
  <si>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</si>
  <si>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</si>
  <si>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</si>
  <si>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</si>
  <si>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</si>
  <si>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</si>
  <si>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</si>
  <si>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</si>
  <si>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</si>
  <si>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</si>
  <si>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</si>
  <si>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</si>
  <si>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</si>
  <si>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</si>
  <si>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</si>
  <si>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</si>
  <si>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</si>
  <si>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</si>
  <si>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</si>
  <si>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</si>
  <si>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</si>
  <si>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</si>
  <si>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</si>
  <si>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</si>
  <si>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</si>
  <si>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</si>
  <si>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</si>
  <si>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</si>
  <si>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</si>
  <si>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</si>
  <si>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</si>
  <si>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</si>
  <si>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</si>
  <si>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</si>
  <si>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</si>
  <si>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</si>
  <si>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</si>
  <si>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</si>
  <si>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</si>
  <si>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</si>
  <si>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</si>
  <si>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</si>
  <si>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</si>
  <si>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</si>
  <si>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</si>
  <si>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</si>
  <si>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</si>
  <si>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</si>
  <si>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</si>
  <si>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</si>
  <si>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</si>
  <si>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</si>
  <si>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</si>
  <si>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</si>
  <si>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</si>
  <si>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</si>
  <si>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</si>
  <si>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</si>
  <si>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</si>
  <si>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</si>
  <si>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</si>
  <si>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</si>
  <si>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</si>
  <si>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</si>
  <si>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</si>
  <si>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</si>
  <si>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</si>
  <si>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</si>
  <si>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</si>
  <si>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</si>
  <si>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</si>
  <si>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</si>
  <si>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</si>
  <si>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</si>
  <si>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</si>
  <si>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</si>
  <si>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</si>
  <si>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</si>
  <si>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</si>
  <si>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</si>
  <si>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</si>
  <si>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</si>
  <si>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</si>
  <si>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</si>
  <si>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</si>
  <si>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</si>
  <si>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</si>
  <si>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</si>
  <si>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</si>
  <si>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</si>
  <si>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</si>
  <si>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</si>
  <si>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</si>
  <si>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</si>
  <si>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</si>
  <si>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</si>
  <si>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</si>
  <si>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</si>
  <si>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</si>
  <si>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</si>
  <si>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</si>
  <si>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</si>
  <si>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</si>
  <si>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</si>
  <si>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</si>
  <si>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</si>
  <si>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</si>
  <si>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</si>
  <si>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</si>
  <si>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</si>
  <si>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</si>
  <si>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</si>
  <si>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</si>
  <si>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</si>
  <si>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</si>
  <si>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</si>
  <si>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</si>
  <si>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</si>
  <si>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</si>
  <si>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</si>
  <si>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</si>
  <si>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</si>
  <si>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</si>
  <si>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</si>
  <si>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</si>
  <si>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</si>
  <si>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</si>
  <si>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</si>
  <si>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</si>
  <si>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</si>
  <si>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</si>
  <si>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</si>
  <si>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</si>
  <si>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</si>
  <si>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</si>
  <si>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</si>
  <si>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</si>
  <si>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</si>
  <si>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</si>
  <si>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</si>
  <si>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</si>
  <si>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</si>
  <si>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</si>
  <si>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</si>
  <si>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</si>
  <si>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</si>
  <si>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</si>
  <si>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</si>
  <si>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</si>
  <si>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</si>
  <si>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</si>
  <si>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</si>
  <si>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</si>
  <si>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</si>
  <si>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</si>
  <si>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</si>
  <si>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</si>
  <si>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</si>
  <si>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</si>
  <si>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</si>
  <si>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</si>
  <si>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</si>
  <si>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</si>
  <si>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</si>
  <si>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</si>
  <si>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</si>
  <si>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</si>
  <si>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</si>
  <si>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</si>
  <si>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</si>
  <si>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</si>
  <si>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</si>
  <si>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</si>
  <si>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</si>
  <si>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</si>
  <si>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</si>
  <si>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</si>
  <si>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</si>
  <si>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</si>
  <si>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</si>
  <si>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</si>
  <si>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</si>
  <si>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</si>
  <si>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</si>
  <si>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</si>
  <si>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</si>
  <si>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</si>
  <si>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</si>
  <si>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</si>
  <si>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</si>
  <si>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</si>
  <si>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</si>
  <si>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</si>
  <si>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</si>
  <si>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</si>
  <si>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</si>
  <si>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</si>
  <si>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</si>
  <si>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</si>
  <si>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</si>
  <si>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</si>
  <si>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</si>
  <si>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</si>
  <si>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</si>
  <si>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</si>
  <si>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</si>
  <si>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</si>
  <si>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</si>
  <si>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</si>
  <si>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</si>
  <si>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</si>
  <si>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</si>
  <si>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</si>
  <si>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</si>
  <si>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</si>
  <si>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</si>
  <si>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</si>
  <si>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</si>
  <si>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</si>
  <si>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</si>
  <si>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</si>
  <si>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</si>
  <si>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</si>
  <si>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</si>
  <si>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</si>
  <si>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</si>
  <si>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</si>
  <si>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</si>
  <si>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</si>
  <si>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</si>
  <si>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</si>
  <si>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</si>
  <si>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</si>
  <si>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</si>
  <si>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</si>
  <si>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</si>
  <si>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</si>
  <si>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</si>
  <si>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</si>
  <si>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</si>
  <si>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</si>
  <si>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</si>
  <si>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</si>
  <si>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</si>
  <si>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</si>
  <si>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</si>
  <si>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</si>
  <si>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</si>
  <si>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</si>
  <si>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</si>
  <si>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</si>
  <si>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</si>
  <si>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</si>
  <si>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</si>
  <si>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</si>
  <si>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</si>
  <si>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</si>
  <si>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</si>
  <si>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</si>
  <si>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</si>
  <si>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</si>
  <si>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</si>
  <si>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</si>
  <si>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</si>
  <si>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</si>
  <si>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</si>
  <si>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</si>
  <si>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</si>
  <si>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</si>
  <si>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</si>
  <si>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</si>
  <si>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</si>
  <si>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</si>
  <si>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</si>
  <si>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</si>
  <si>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</si>
  <si>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</si>
  <si>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</si>
  <si>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</si>
  <si>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</si>
  <si>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</si>
  <si>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</si>
  <si>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</si>
  <si>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</si>
  <si>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</si>
  <si>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</si>
  <si>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</si>
  <si>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</si>
  <si>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</si>
  <si>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</si>
  <si>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</si>
  <si>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</si>
  <si>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</si>
  <si>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</si>
  <si>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</si>
  <si>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</si>
  <si>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</si>
  <si>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</si>
  <si>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</si>
  <si>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</si>
  <si>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</si>
  <si>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</si>
  <si>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</si>
  <si>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</si>
  <si>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</si>
  <si>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</si>
  <si>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</si>
  <si>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</si>
  <si>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</si>
  <si>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</si>
  <si>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</si>
  <si>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</si>
  <si>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</si>
  <si>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</si>
  <si>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</si>
  <si>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</si>
  <si>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</si>
  <si>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</si>
  <si>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</si>
  <si>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</si>
  <si>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</si>
  <si>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</si>
  <si>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</si>
  <si>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</si>
  <si>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</si>
  <si>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</si>
  <si>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</si>
  <si>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</si>
  <si>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</si>
  <si>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</si>
  <si>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</si>
  <si>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</si>
  <si>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</si>
  <si>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</si>
  <si>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</si>
  <si>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</si>
  <si>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</si>
  <si>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</si>
  <si>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</si>
  <si>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</si>
  <si>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</si>
  <si>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</si>
  <si>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</si>
  <si>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</si>
  <si>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</si>
  <si>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</si>
  <si>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</si>
  <si>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</si>
  <si>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</si>
  <si>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</si>
  <si>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</si>
  <si>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</si>
  <si>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</si>
  <si>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</si>
  <si>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</si>
  <si>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</si>
  <si>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</si>
  <si>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</si>
  <si>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</si>
  <si>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</si>
  <si>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</si>
  <si>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</si>
  <si>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</si>
  <si>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</si>
  <si>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</si>
  <si>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</si>
  <si>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</si>
  <si>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</si>
  <si>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</si>
  <si>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</si>
  <si>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</si>
  <si>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</si>
  <si>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</si>
  <si>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</si>
  <si>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</si>
  <si>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</si>
  <si>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</si>
  <si>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</si>
  <si>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</si>
  <si>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</si>
  <si>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</si>
  <si>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</si>
  <si>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</si>
  <si>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</si>
  <si>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</si>
  <si>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</si>
  <si>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</si>
  <si>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</si>
  <si>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</si>
  <si>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</si>
  <si>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</si>
  <si>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</si>
  <si>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</si>
  <si>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</si>
  <si>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</si>
  <si>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</si>
  <si>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</si>
  <si>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</si>
  <si>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</si>
  <si>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</si>
  <si>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</si>
  <si>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</si>
  <si>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</si>
  <si>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</si>
  <si>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</si>
  <si>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</si>
  <si>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</si>
  <si>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</si>
  <si>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</si>
  <si>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</si>
  <si>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</si>
  <si>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</si>
  <si>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</si>
  <si>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</si>
  <si>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</si>
  <si>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</si>
  <si>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</si>
  <si>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</si>
  <si>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</si>
  <si>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</si>
  <si>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</si>
  <si>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</si>
  <si>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</si>
  <si>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</si>
  <si>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</si>
  <si>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</si>
  <si>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</si>
  <si>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</si>
  <si>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</si>
  <si>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</si>
  <si>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</si>
  <si>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</si>
  <si>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</si>
  <si>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</si>
  <si>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</si>
  <si>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</si>
  <si>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</si>
  <si>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</si>
  <si>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</si>
  <si>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</si>
  <si>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</si>
  <si>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</si>
  <si>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</si>
  <si>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</si>
  <si>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</si>
  <si>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</si>
  <si>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</si>
  <si>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</si>
  <si>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</si>
  <si>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</si>
  <si>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</si>
  <si>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</si>
  <si>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</si>
  <si>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</si>
  <si>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</si>
  <si>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</si>
  <si>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</si>
  <si>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</si>
  <si>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</si>
  <si>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</si>
  <si>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</si>
  <si>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</si>
  <si>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</si>
  <si>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</si>
  <si>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</si>
  <si>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</si>
  <si>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</si>
  <si>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</si>
  <si>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</si>
  <si>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</si>
  <si>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</si>
  <si>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</si>
  <si>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</si>
  <si>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</si>
  <si>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</si>
  <si>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</si>
  <si>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</si>
  <si>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</si>
  <si>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</si>
  <si>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</si>
  <si>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</si>
  <si>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</si>
  <si>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</si>
  <si>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</si>
  <si>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</si>
  <si>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</si>
  <si>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</si>
  <si>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</si>
  <si>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</si>
  <si>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</si>
  <si>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</si>
  <si>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</si>
  <si>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</si>
  <si>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</si>
  <si>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</si>
  <si>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</si>
  <si>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</si>
  <si>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</si>
  <si>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</si>
  <si>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</si>
  <si>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</si>
  <si>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</si>
  <si>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</si>
  <si>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</si>
  <si>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</si>
  <si>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</si>
  <si>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</si>
  <si>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</si>
  <si>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</si>
  <si>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</si>
  <si>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</si>
  <si>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</si>
  <si>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</si>
  <si>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</si>
  <si>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</si>
  <si>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</si>
  <si>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</si>
  <si>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</si>
  <si>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</si>
  <si>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</si>
  <si>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</si>
  <si>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</si>
  <si>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</si>
  <si>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</si>
  <si>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</si>
  <si>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</si>
  <si>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</si>
  <si>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</si>
  <si>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</si>
  <si>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</si>
  <si>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</si>
  <si>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</si>
  <si>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</si>
  <si>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</si>
  <si>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</si>
  <si>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</si>
  <si>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</si>
  <si>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</si>
  <si>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</si>
  <si>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</si>
  <si>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</si>
  <si>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</si>
  <si>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</si>
  <si>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</si>
  <si>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</si>
  <si>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</si>
  <si>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</si>
  <si>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</si>
  <si>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</si>
  <si>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</si>
  <si>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</si>
  <si>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</si>
  <si>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</si>
  <si>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</si>
  <si>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</si>
  <si>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</si>
  <si>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</si>
  <si>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</si>
  <si>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</si>
  <si>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</si>
  <si>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</si>
  <si>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</si>
  <si>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</si>
  <si>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</si>
  <si>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</si>
  <si>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</si>
  <si>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</si>
  <si>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</si>
  <si>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</si>
  <si>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</si>
  <si>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</si>
  <si>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</si>
  <si>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</si>
  <si>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</si>
  <si>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</si>
  <si>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</si>
  <si>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</si>
  <si>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</si>
  <si>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</si>
  <si>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</si>
  <si>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</si>
  <si>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</si>
  <si>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</si>
  <si>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</si>
  <si>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</si>
  <si>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</si>
  <si>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</si>
  <si>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</si>
  <si>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</si>
  <si>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</si>
  <si>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</si>
  <si>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</si>
  <si>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</si>
  <si>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</si>
  <si>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</si>
  <si>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</si>
  <si>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</si>
  <si>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</si>
  <si>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</si>
  <si>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</si>
  <si>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</si>
  <si>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</si>
  <si>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</si>
  <si>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</si>
  <si>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</si>
  <si>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</si>
  <si>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</si>
  <si>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</si>
  <si>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</si>
  <si>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</si>
  <si>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</si>
  <si>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</si>
  <si>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</si>
  <si>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</si>
  <si>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</si>
  <si>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</si>
  <si>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</si>
  <si>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</si>
  <si>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</si>
  <si>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</si>
  <si>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</si>
  <si>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</si>
  <si>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</si>
  <si>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</si>
  <si>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</si>
  <si>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</si>
  <si>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</si>
  <si>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</si>
  <si>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</si>
  <si>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</si>
  <si>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</si>
  <si>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</si>
  <si>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</si>
  <si>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</si>
  <si>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</si>
  <si>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</si>
  <si>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</si>
  <si>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</si>
  <si>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</si>
  <si>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</si>
  <si>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</si>
  <si>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</si>
  <si>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</si>
  <si>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</si>
  <si>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</si>
  <si>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</si>
  <si>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</si>
  <si>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</si>
  <si>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</si>
  <si>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</si>
  <si>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</si>
  <si>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</si>
  <si>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</si>
  <si>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</si>
  <si>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</si>
  <si>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</si>
  <si>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</si>
  <si>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</si>
  <si>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</si>
  <si>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</si>
  <si>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</si>
  <si>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</si>
  <si>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</si>
  <si>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</si>
  <si>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</si>
  <si>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</si>
  <si>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</si>
  <si>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</si>
  <si>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</si>
  <si>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</si>
  <si>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</si>
  <si>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</si>
  <si>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</si>
  <si>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</si>
  <si>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</si>
  <si>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</si>
  <si>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</si>
  <si>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</si>
  <si>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</si>
  <si>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</si>
  <si>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</si>
  <si>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</si>
  <si>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</si>
  <si>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</si>
  <si>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</si>
  <si>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</si>
  <si>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</si>
  <si>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</si>
  <si>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</si>
  <si>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</si>
  <si>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</si>
  <si>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</si>
  <si>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</si>
  <si>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</si>
  <si>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</si>
  <si>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</si>
  <si>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</si>
  <si>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</si>
  <si>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</si>
  <si>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</si>
  <si>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</si>
  <si>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</si>
  <si>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</si>
  <si>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</si>
  <si>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</si>
  <si>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</si>
  <si>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</si>
  <si>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</si>
  <si>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</si>
  <si>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</si>
  <si>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</si>
  <si>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</si>
  <si>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</si>
  <si>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</si>
  <si>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</si>
  <si>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</si>
  <si>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</si>
  <si>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</si>
  <si>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</si>
  <si>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</si>
  <si>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</si>
  <si>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</si>
  <si>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</si>
  <si>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</si>
  <si>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</si>
  <si>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</si>
  <si>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</si>
  <si>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</si>
  <si>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</si>
  <si>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</si>
  <si>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</si>
  <si>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</si>
  <si>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</si>
  <si>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</si>
  <si>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</si>
  <si>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</si>
  <si>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</si>
  <si>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</si>
  <si>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</si>
  <si>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</si>
  <si>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</si>
  <si>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</si>
  <si>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</si>
  <si>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</si>
  <si>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</si>
  <si>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</si>
  <si>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</si>
  <si>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</si>
  <si>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</si>
  <si>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</si>
  <si>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</si>
  <si>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</si>
  <si>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</si>
  <si>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</si>
  <si>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</si>
  <si>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</si>
  <si>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</si>
  <si>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</si>
  <si>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</si>
  <si>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</si>
  <si>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</si>
  <si>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</si>
  <si>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</si>
  <si>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</si>
  <si>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</si>
  <si>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</si>
  <si>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</si>
  <si>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</si>
  <si>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</si>
  <si>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</si>
  <si>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</si>
  <si>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</si>
  <si>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</si>
  <si>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</si>
  <si>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</si>
  <si>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</si>
  <si>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</si>
  <si>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</si>
  <si>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</si>
  <si>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</si>
  <si>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</si>
  <si>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</si>
  <si>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</si>
  <si>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</si>
  <si>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</si>
  <si>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</si>
  <si>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</si>
  <si>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</si>
  <si>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</si>
  <si>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</si>
  <si>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</si>
  <si>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</si>
  <si>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</si>
  <si>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</si>
  <si>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</si>
  <si>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</si>
  <si>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</si>
  <si>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</si>
  <si>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</si>
  <si>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</si>
  <si>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</si>
  <si>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</si>
  <si>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</si>
  <si>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</si>
  <si>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</si>
  <si>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</si>
  <si>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</si>
  <si>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</si>
  <si>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</si>
  <si>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</si>
  <si>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</si>
  <si>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</si>
  <si>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</si>
  <si>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</si>
  <si>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</si>
  <si>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</si>
  <si>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</si>
  <si>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</si>
  <si>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</si>
  <si>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</si>
  <si>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</si>
  <si>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</si>
  <si>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</si>
  <si>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</si>
  <si>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</si>
  <si>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</si>
  <si>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</si>
  <si>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</si>
  <si>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</si>
  <si>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</si>
  <si>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</si>
  <si>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</si>
  <si>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</si>
  <si>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</si>
  <si>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</si>
  <si>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</si>
  <si>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</si>
  <si>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</si>
  <si>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</si>
  <si>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</si>
  <si>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</si>
  <si>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</si>
  <si>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</si>
  <si>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</si>
  <si>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</si>
  <si>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</si>
  <si>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</si>
  <si>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</si>
  <si>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</si>
  <si>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</si>
  <si>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</si>
  <si>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</si>
  <si>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</si>
  <si>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</si>
  <si>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</si>
  <si>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</si>
  <si>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</si>
  <si>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</si>
  <si>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</si>
  <si>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</si>
  <si>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</si>
  <si>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</si>
  <si>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</si>
  <si>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</si>
  <si>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</si>
  <si>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</si>
  <si>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</si>
  <si>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</si>
  <si>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</si>
  <si>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</si>
  <si>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</si>
  <si>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</si>
  <si>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</si>
  <si>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</si>
  <si>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</si>
  <si>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</si>
  <si>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</si>
  <si>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</si>
  <si>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</si>
  <si>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</si>
  <si>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</si>
  <si>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</si>
  <si>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</si>
  <si>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</si>
  <si>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</si>
  <si>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</si>
  <si>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</si>
  <si>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</si>
  <si>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</si>
  <si>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</si>
  <si>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</si>
  <si>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</si>
  <si>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</si>
  <si>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</si>
  <si>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</si>
  <si>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</si>
  <si>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</si>
  <si>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</si>
  <si>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</si>
  <si>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</si>
  <si>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</si>
  <si>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</si>
  <si>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</si>
  <si>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</si>
  <si>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</si>
  <si>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</si>
  <si>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</si>
  <si>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</si>
  <si>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</si>
  <si>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</si>
  <si>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</si>
  <si>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</si>
  <si>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</si>
  <si>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</si>
  <si>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</si>
  <si>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</si>
  <si>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</si>
  <si>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</si>
  <si>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</si>
  <si>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</si>
  <si>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</si>
  <si>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</si>
  <si>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</si>
  <si>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</si>
  <si>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</si>
  <si>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</si>
  <si>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</si>
  <si>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</si>
  <si>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</si>
  <si>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</si>
  <si>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</si>
  <si>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</si>
  <si>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</si>
  <si>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</si>
  <si>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</si>
  <si>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</si>
  <si>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</si>
  <si>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</si>
  <si>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</si>
  <si>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</si>
  <si>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</si>
  <si>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</si>
  <si>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</si>
  <si>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</si>
  <si>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</si>
  <si>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</si>
  <si>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</si>
  <si>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</si>
  <si>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</si>
  <si>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</si>
  <si>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</si>
  <si>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</si>
  <si>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</si>
  <si>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</si>
  <si>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</si>
  <si>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</si>
  <si>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</si>
  <si>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</si>
  <si>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</si>
  <si>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</si>
  <si>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</si>
  <si>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</si>
  <si>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</si>
  <si>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</si>
  <si>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</si>
  <si>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</si>
  <si>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</si>
  <si>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</si>
  <si>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</si>
  <si>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</si>
  <si>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</si>
  <si>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</si>
  <si>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</si>
  <si>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</si>
  <si>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</si>
  <si>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</si>
  <si>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</si>
  <si>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</si>
  <si>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</si>
  <si>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</si>
  <si>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</si>
  <si>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</si>
  <si>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</si>
  <si>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</si>
  <si>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</si>
  <si>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</si>
  <si>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</si>
  <si>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</si>
  <si>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</si>
  <si>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</si>
  <si>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</si>
  <si>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</si>
  <si>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</si>
  <si>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</si>
  <si>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</si>
  <si>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</si>
  <si>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</si>
  <si>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</si>
  <si>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</si>
  <si>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</si>
  <si>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</si>
  <si>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</si>
  <si>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</si>
  <si>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</si>
  <si>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</si>
  <si>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</si>
  <si>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</si>
  <si>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</si>
  <si>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</si>
  <si>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</si>
  <si>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</si>
  <si>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</si>
  <si>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</si>
  <si>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</si>
  <si>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</si>
  <si>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</si>
  <si>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</si>
  <si>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</si>
  <si>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</si>
  <si>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</si>
  <si>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</si>
  <si>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</si>
  <si>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</si>
  <si>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</si>
  <si>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</si>
  <si>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</si>
  <si>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</si>
  <si>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</si>
  <si>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</si>
  <si>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</si>
  <si>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</si>
  <si>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</si>
  <si>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</si>
  <si>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</si>
  <si>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</si>
  <si>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</si>
  <si>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</si>
  <si>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</si>
  <si>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</si>
  <si>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</si>
  <si>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</si>
  <si>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</si>
  <si>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</si>
  <si>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</si>
  <si>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</si>
  <si>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</si>
  <si>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</si>
  <si>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</si>
  <si>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</si>
  <si>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</si>
  <si>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</si>
  <si>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</si>
  <si>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</si>
  <si>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</si>
  <si>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</si>
  <si>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</si>
  <si>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</si>
  <si>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</si>
  <si>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</si>
  <si>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</si>
  <si>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</si>
  <si>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</si>
  <si>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</si>
  <si>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</si>
  <si>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</si>
  <si>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</si>
  <si>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</si>
  <si>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</si>
  <si>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</si>
  <si>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</si>
  <si>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</si>
  <si>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</si>
  <si>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</si>
  <si>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</si>
  <si>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</si>
  <si>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</si>
  <si>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</si>
  <si>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</si>
  <si>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</si>
  <si>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</si>
  <si>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</si>
  <si>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</si>
  <si>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</si>
  <si>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</si>
  <si>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</si>
  <si>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</si>
  <si>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</si>
  <si>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</si>
  <si>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</si>
  <si>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</si>
  <si>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</si>
  <si>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</si>
  <si>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</si>
  <si>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</si>
  <si>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</si>
  <si>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</si>
  <si>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</si>
  <si>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</si>
  <si>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</si>
  <si>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</si>
  <si>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</si>
  <si>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</si>
  <si>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</si>
  <si>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</si>
  <si>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</si>
  <si>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</si>
  <si>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</si>
  <si>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</si>
  <si>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</si>
  <si>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</si>
  <si>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</si>
  <si>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</si>
  <si>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</si>
  <si>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</si>
  <si>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</si>
  <si>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</si>
  <si>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</si>
  <si>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</si>
  <si>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</si>
  <si>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</si>
  <si>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</si>
  <si>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</si>
  <si>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</si>
  <si>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</si>
  <si>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</si>
  <si>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</si>
  <si>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</si>
  <si>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</si>
  <si>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</si>
  <si>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</si>
  <si>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</si>
  <si>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</si>
  <si>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</si>
  <si>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</si>
  <si>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</si>
  <si>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</si>
  <si>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</si>
  <si>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</si>
  <si>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</si>
  <si>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</si>
  <si>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</si>
  <si>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</si>
  <si>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</si>
  <si>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</si>
  <si>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</si>
  <si>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</si>
  <si>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</si>
  <si>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</si>
  <si>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</si>
  <si>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</si>
  <si>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</si>
  <si>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</si>
  <si>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</si>
  <si>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</si>
  <si>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</si>
  <si>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</si>
  <si>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</si>
  <si>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</si>
  <si>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</si>
  <si>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</si>
  <si>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</si>
  <si>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</si>
  <si>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</si>
  <si>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</si>
  <si>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</si>
  <si>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</si>
  <si>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</si>
  <si>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</si>
  <si>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</si>
  <si>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</si>
  <si>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</si>
  <si>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</si>
  <si>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</si>
  <si>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</si>
  <si>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</si>
  <si>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</si>
  <si>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</si>
  <si>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</si>
  <si>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</si>
  <si>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</si>
  <si>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</si>
  <si>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</si>
  <si>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</si>
  <si>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</si>
  <si>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</si>
  <si>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</si>
  <si>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</si>
  <si>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</si>
  <si>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</si>
  <si>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</si>
  <si>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</si>
  <si>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</si>
  <si>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</si>
  <si>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</si>
  <si>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</si>
  <si>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</si>
  <si>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</si>
  <si>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</si>
  <si>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</si>
  <si>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</si>
  <si>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</si>
  <si>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</si>
  <si>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</si>
  <si>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</si>
  <si>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</si>
  <si>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</si>
  <si>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</si>
  <si>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</si>
  <si>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</si>
  <si>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</si>
  <si>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</si>
  <si>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</si>
  <si>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</si>
  <si>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</si>
  <si>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</si>
  <si>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</si>
  <si>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</si>
  <si>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</si>
  <si>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</si>
  <si>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</si>
  <si>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</si>
  <si>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</si>
  <si>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</si>
  <si>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</si>
  <si>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</si>
  <si>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</si>
  <si>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</si>
  <si>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</si>
  <si>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</si>
  <si>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</si>
  <si>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</si>
  <si>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</si>
  <si>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</si>
  <si>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</si>
  <si>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</si>
  <si>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</si>
  <si>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</si>
  <si>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</si>
  <si>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</si>
  <si>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</si>
  <si>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</si>
  <si>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</si>
  <si>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</si>
  <si>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</si>
  <si>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</si>
  <si>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</si>
  <si>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</si>
  <si>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</si>
  <si>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</si>
  <si>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</si>
  <si>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</si>
  <si>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</si>
  <si>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</si>
  <si>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</si>
  <si>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</si>
  <si>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</si>
  <si>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</si>
  <si>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</si>
  <si>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</si>
  <si>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</si>
  <si>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</si>
  <si>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</si>
  <si>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</si>
  <si>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</si>
  <si>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</si>
  <si>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</si>
  <si>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</si>
  <si>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</si>
  <si>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</si>
  <si>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</si>
  <si>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</si>
  <si>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</si>
  <si>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</si>
  <si>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</si>
  <si>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</si>
  <si>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</si>
  <si>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</si>
  <si>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</si>
  <si>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</si>
  <si>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</si>
  <si>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</si>
  <si>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</si>
  <si>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</si>
  <si>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</si>
  <si>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</si>
  <si>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</si>
  <si>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</si>
  <si>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</si>
  <si>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</si>
  <si>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</si>
  <si>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</si>
  <si>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</si>
  <si>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</si>
  <si>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</si>
  <si>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</si>
  <si>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</si>
  <si>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</si>
  <si>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</si>
  <si>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</si>
  <si>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</si>
  <si>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</si>
  <si>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</si>
  <si>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</si>
  <si>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</si>
  <si>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</si>
  <si>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</si>
  <si>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</si>
  <si>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</si>
  <si>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</si>
  <si>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</si>
  <si>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</si>
  <si>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</si>
  <si>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</si>
  <si>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</si>
  <si>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</si>
  <si>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</si>
  <si>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</si>
  <si>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</si>
  <si>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</si>
  <si>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</si>
  <si>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</si>
  <si>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</si>
  <si>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</si>
  <si>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</si>
  <si>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</si>
  <si>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</si>
  <si>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</si>
  <si>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</si>
  <si>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</si>
  <si>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</si>
  <si>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</si>
  <si>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</si>
  <si>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</si>
  <si>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</si>
  <si>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</si>
  <si>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</si>
  <si>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</si>
  <si>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</si>
  <si>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</si>
  <si>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</si>
  <si>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</si>
  <si>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</si>
  <si>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</si>
  <si>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</si>
  <si>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</si>
  <si>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</si>
  <si>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</si>
  <si>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</si>
  <si>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</si>
  <si>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</si>
  <si>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</si>
  <si>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</si>
  <si>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</si>
  <si>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</si>
  <si>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</si>
  <si>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</si>
  <si>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</si>
  <si>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</si>
  <si>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</si>
  <si>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</si>
  <si>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</si>
  <si>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</si>
  <si>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</si>
  <si>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</si>
  <si>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</si>
  <si>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</si>
  <si>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</si>
  <si>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</si>
  <si>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</si>
  <si>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</si>
  <si>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</si>
  <si>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</si>
  <si>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</si>
  <si>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</si>
  <si>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</si>
  <si>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</si>
  <si>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</si>
  <si>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</si>
  <si>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</si>
  <si>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</si>
  <si>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</si>
  <si>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</si>
  <si>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</si>
  <si>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</si>
  <si>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</si>
  <si>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</si>
  <si>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</si>
  <si>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</si>
  <si>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</si>
  <si>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</si>
  <si>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</si>
  <si>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</si>
  <si>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</si>
  <si>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</si>
  <si>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</si>
  <si>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</si>
  <si>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</si>
  <si>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</si>
  <si>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</si>
  <si>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</si>
  <si>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</si>
  <si>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</si>
  <si>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</si>
  <si>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</si>
  <si>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</si>
  <si>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</si>
  <si>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</si>
  <si>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</si>
  <si>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</si>
  <si>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</si>
  <si>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</si>
  <si>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</si>
  <si>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</si>
  <si>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</si>
  <si>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</si>
  <si>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</si>
  <si>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</si>
  <si>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</si>
  <si>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</si>
  <si>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</si>
  <si>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</si>
  <si>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</si>
  <si>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</si>
  <si>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</si>
  <si>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</si>
  <si>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</si>
  <si>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</si>
  <si>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</si>
  <si>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</si>
  <si>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</si>
  <si>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</si>
  <si>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</si>
  <si>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</si>
  <si>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</si>
  <si>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</si>
  <si>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</si>
  <si>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</si>
  <si>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</si>
  <si>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</si>
  <si>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</si>
  <si>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</si>
  <si>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</si>
  <si>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</si>
  <si>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</si>
  <si>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</si>
  <si>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</si>
  <si>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</si>
  <si>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</si>
  <si>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</si>
  <si>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</si>
  <si>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</si>
  <si>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</si>
  <si>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</si>
  <si>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</si>
  <si>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</si>
  <si>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</si>
  <si>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</si>
  <si>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</si>
  <si>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</si>
  <si>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</si>
  <si>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</si>
  <si>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</si>
  <si>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</si>
  <si>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</si>
  <si>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</si>
  <si>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</si>
  <si>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</si>
  <si>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</si>
  <si>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</si>
  <si>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</si>
  <si>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</si>
  <si>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</si>
  <si>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</si>
  <si>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</si>
  <si>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</si>
  <si>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</si>
  <si>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</si>
  <si>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</si>
  <si>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</si>
  <si>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</si>
  <si>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</si>
  <si>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</si>
  <si>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</si>
  <si>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</si>
  <si>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</si>
  <si>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</si>
  <si>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</si>
  <si>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</si>
  <si>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</si>
  <si>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</si>
  <si>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</si>
  <si>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</si>
  <si>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</si>
  <si>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</si>
  <si>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</si>
  <si>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</si>
  <si>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</si>
  <si>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</si>
  <si>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</si>
  <si>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</si>
  <si>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</si>
  <si>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</si>
  <si>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</si>
  <si>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</si>
  <si>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</si>
  <si>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</si>
  <si>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</si>
  <si>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</si>
  <si>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</si>
  <si>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</si>
  <si>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</si>
  <si>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</si>
  <si>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</si>
  <si>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</si>
  <si>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</si>
  <si>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</si>
  <si>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</si>
  <si>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</si>
  <si>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</si>
  <si>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</si>
  <si>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</si>
  <si>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</si>
  <si>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</si>
  <si>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</si>
  <si>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</si>
  <si>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</si>
  <si>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</si>
  <si>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</si>
  <si>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</si>
  <si>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</si>
  <si>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</si>
  <si>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</si>
  <si>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</si>
  <si>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</si>
  <si>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</si>
  <si>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</si>
  <si>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</si>
  <si>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</si>
  <si>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</si>
  <si>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</si>
  <si>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</si>
  <si>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</si>
  <si>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</si>
  <si>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</si>
  <si>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</si>
  <si>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</si>
  <si>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</si>
  <si>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</si>
  <si>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</si>
  <si>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</si>
  <si>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</si>
  <si>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</si>
  <si>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</si>
  <si>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</si>
  <si>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</si>
  <si>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</si>
  <si>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</si>
  <si>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</si>
  <si>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</si>
  <si>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</si>
  <si>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</si>
  <si>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</si>
  <si>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</si>
  <si>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</si>
  <si>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</si>
  <si>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</si>
  <si>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</si>
  <si>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</si>
  <si>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</si>
  <si>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</si>
  <si>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</si>
  <si>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</si>
  <si>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</si>
  <si>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</si>
  <si>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</si>
  <si>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</si>
  <si>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</si>
  <si>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</si>
  <si>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</si>
  <si>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</si>
  <si>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</si>
  <si>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</si>
  <si>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</si>
  <si>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</si>
  <si>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</si>
  <si>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</si>
  <si>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</si>
  <si>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</si>
  <si>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</si>
  <si>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</si>
  <si>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</si>
  <si>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</si>
  <si>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</si>
  <si>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</si>
  <si>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</si>
  <si>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</si>
  <si>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</si>
  <si>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</si>
  <si>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</si>
  <si>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</si>
  <si>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</si>
  <si>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</si>
  <si>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</si>
  <si>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</si>
  <si>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</si>
  <si>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</si>
  <si>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</si>
  <si>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</si>
  <si>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</si>
  <si>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</si>
  <si>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</si>
  <si>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</si>
  <si>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</si>
  <si>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</si>
  <si>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</si>
  <si>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</si>
  <si>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</si>
  <si>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</si>
  <si>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</si>
  <si>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</si>
  <si>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</si>
  <si>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</si>
  <si>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</si>
  <si>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</si>
  <si>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</si>
  <si>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</si>
  <si>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</si>
  <si>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</si>
  <si>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</si>
  <si>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</si>
  <si>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</si>
  <si>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</si>
  <si>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</si>
  <si>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</si>
  <si>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</si>
  <si>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</si>
  <si>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</si>
  <si>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</si>
  <si>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</si>
  <si>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</si>
  <si>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</si>
  <si>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</si>
  <si>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</si>
  <si>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</si>
  <si>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</si>
  <si>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</si>
  <si>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</si>
  <si>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</si>
  <si>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</si>
  <si>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</si>
  <si>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</si>
  <si>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</si>
  <si>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</si>
  <si>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</si>
  <si>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</si>
  <si>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</si>
  <si>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</si>
  <si>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</si>
  <si>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</si>
  <si>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</si>
  <si>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</si>
  <si>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</si>
  <si>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</si>
  <si>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</si>
  <si>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</si>
  <si>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</si>
  <si>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</si>
  <si>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</si>
  <si>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</si>
  <si>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</si>
  <si>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</si>
  <si>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</si>
  <si>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</si>
  <si>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</si>
  <si>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</si>
  <si>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</si>
  <si>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</si>
  <si>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</si>
  <si>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</si>
  <si>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</si>
  <si>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</si>
  <si>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</si>
  <si>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</si>
  <si>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</si>
  <si>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</si>
  <si>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</si>
  <si>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</si>
  <si>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</si>
  <si>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</si>
  <si>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</si>
  <si>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</si>
  <si>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</si>
  <si>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</si>
  <si>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</si>
  <si>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</si>
  <si>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</si>
  <si>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</si>
  <si>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</si>
  <si>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</si>
  <si>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</si>
  <si>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</si>
  <si>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</si>
  <si>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</si>
  <si>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</si>
  <si>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</si>
  <si>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</si>
  <si>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</si>
  <si>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</si>
  <si>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</si>
  <si>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</si>
  <si>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</si>
  <si>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</si>
  <si>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</si>
  <si>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</si>
  <si>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</si>
  <si>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</si>
  <si>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</si>
  <si>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</si>
  <si>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</si>
  <si>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</si>
  <si>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</si>
  <si>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</si>
  <si>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</si>
  <si>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</si>
  <si>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</si>
  <si>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</si>
  <si>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</si>
  <si>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</si>
  <si>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</si>
  <si>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</si>
  <si>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</si>
  <si>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</si>
  <si>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</si>
  <si>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</si>
  <si>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</si>
  <si>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</si>
  <si>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</si>
  <si>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</si>
  <si>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</si>
  <si>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</si>
  <si>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</si>
  <si>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</si>
  <si>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</si>
  <si>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</si>
  <si>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</si>
  <si>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</si>
  <si>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</si>
  <si>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</si>
  <si>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</si>
  <si>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</si>
  <si>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</si>
  <si>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</si>
  <si>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</si>
  <si>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</si>
  <si>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</si>
  <si>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</si>
  <si>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</si>
  <si>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</si>
  <si>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</si>
  <si>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</si>
  <si>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</si>
  <si>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</si>
  <si>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</si>
  <si>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</si>
  <si>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</si>
  <si>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</si>
  <si>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</si>
  <si>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</si>
  <si>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</si>
  <si>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</si>
  <si>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</si>
  <si>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</si>
  <si>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</si>
  <si>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</si>
  <si>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</si>
  <si>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</si>
  <si>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</si>
  <si>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</si>
  <si>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</si>
  <si>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</si>
  <si>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</si>
  <si>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</si>
  <si>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</si>
  <si>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</si>
  <si>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</si>
  <si>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</si>
  <si>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</si>
  <si>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</si>
  <si>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</si>
  <si>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</si>
  <si>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</si>
  <si>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</si>
  <si>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</si>
  <si>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</si>
  <si>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</si>
  <si>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</si>
  <si>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</si>
  <si>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</si>
  <si>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</si>
  <si>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</si>
  <si>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</si>
  <si>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</si>
  <si>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</si>
  <si>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</si>
  <si>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</si>
  <si>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</si>
  <si>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</si>
  <si>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</si>
  <si>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</si>
  <si>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</si>
  <si>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</si>
  <si>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</si>
  <si>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</si>
  <si>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</si>
  <si>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</si>
  <si>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</si>
  <si>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</si>
  <si>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</si>
  <si>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</si>
  <si>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</si>
  <si>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</si>
  <si>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</si>
  <si>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</si>
  <si>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</si>
  <si>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</si>
  <si>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</si>
  <si>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</si>
  <si>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</si>
  <si>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</si>
  <si>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</si>
  <si>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</si>
  <si>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</si>
  <si>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</si>
  <si>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</si>
  <si>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</si>
  <si>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</si>
  <si>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</si>
  <si>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</si>
  <si>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</si>
  <si>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</si>
  <si>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</si>
  <si>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</si>
  <si>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</si>
  <si>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</si>
  <si>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</si>
  <si>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</si>
  <si>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</si>
  <si>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</si>
  <si>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</si>
  <si>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</si>
  <si>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</si>
  <si>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</si>
  <si>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</si>
  <si>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</si>
  <si>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</si>
  <si>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</si>
  <si>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</si>
  <si>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</si>
  <si>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</si>
  <si>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</si>
  <si>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</si>
  <si>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</si>
  <si>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</si>
  <si>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</si>
  <si>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</si>
  <si>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</si>
  <si>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</si>
  <si>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</si>
  <si>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</si>
  <si>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</si>
  <si>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</si>
  <si>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</si>
  <si>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</si>
  <si>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</si>
  <si>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</si>
  <si>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</si>
  <si>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</si>
  <si>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</si>
  <si>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</si>
  <si>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</si>
  <si>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</si>
  <si>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</si>
  <si>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</si>
  <si>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</si>
  <si>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</si>
  <si>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</si>
  <si>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</si>
  <si>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</si>
  <si>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</si>
  <si>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</si>
  <si>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</si>
  <si>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</si>
  <si>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</si>
  <si>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</si>
  <si>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</si>
  <si>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</si>
  <si>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</si>
  <si>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</si>
  <si>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</si>
  <si>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</si>
  <si>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</si>
  <si>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</si>
  <si>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</si>
  <si>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</si>
  <si>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</si>
  <si>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</si>
  <si>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</si>
  <si>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</si>
  <si>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</si>
  <si>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</si>
  <si>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</si>
  <si>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</si>
  <si>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</si>
  <si>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</si>
  <si>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</si>
  <si>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</si>
  <si>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</si>
  <si>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</si>
  <si>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</si>
  <si>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</si>
  <si>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</si>
  <si>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</si>
  <si>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</si>
  <si>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</si>
  <si>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</si>
  <si>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</si>
  <si>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</si>
  <si>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</si>
  <si>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</si>
  <si>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</si>
  <si>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</si>
  <si>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</si>
  <si>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</si>
  <si>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</si>
  <si>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</si>
  <si>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</si>
  <si>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</si>
  <si>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</si>
  <si>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</si>
  <si>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</si>
  <si>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</si>
  <si>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</si>
  <si>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</si>
  <si>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</si>
  <si>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</si>
  <si>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</si>
  <si>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</si>
  <si>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</si>
  <si>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</si>
  <si>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</si>
  <si>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</si>
  <si>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</si>
  <si>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</si>
  <si>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</si>
  <si>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</si>
  <si>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</si>
  <si>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</si>
  <si>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</si>
  <si>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</si>
  <si>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</si>
  <si>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</si>
  <si>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</si>
  <si>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</si>
  <si>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</si>
  <si>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</si>
  <si>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</si>
  <si>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</si>
  <si>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</si>
  <si>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</si>
  <si>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</si>
  <si>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</si>
  <si>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</si>
  <si>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</si>
  <si>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</si>
  <si>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</si>
  <si>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</si>
  <si>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</si>
  <si>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</si>
  <si>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</si>
  <si>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</si>
  <si>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</si>
  <si>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</si>
  <si>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</si>
  <si>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</si>
  <si>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</si>
  <si>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</si>
  <si>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</si>
  <si>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</si>
  <si>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</si>
  <si>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</si>
  <si>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</si>
  <si>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</si>
  <si>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</si>
  <si>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</si>
  <si>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</si>
  <si>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</si>
  <si>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</si>
  <si>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</si>
  <si>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</si>
  <si>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</si>
  <si>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</si>
  <si>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</si>
  <si>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</si>
  <si>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</si>
  <si>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</si>
  <si>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</si>
  <si>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</si>
  <si>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</si>
  <si>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</si>
  <si>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</si>
  <si>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</si>
  <si>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</si>
  <si>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</si>
  <si>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</si>
  <si>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</si>
  <si>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</si>
  <si>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</si>
  <si>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</si>
  <si>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</si>
  <si>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</si>
  <si>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</si>
  <si>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</si>
  <si>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</si>
  <si>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</si>
  <si>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</si>
  <si>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</si>
  <si>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</si>
  <si>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</si>
  <si>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</si>
  <si>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</si>
  <si>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</si>
  <si>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</si>
  <si>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</si>
  <si>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</si>
  <si>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</si>
  <si>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</si>
  <si>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</si>
  <si>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</si>
  <si>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</si>
  <si>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</si>
  <si>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</si>
  <si>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</si>
  <si>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</si>
  <si>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</si>
  <si>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</si>
  <si>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</si>
  <si>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</si>
  <si>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</si>
  <si>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</si>
  <si>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</si>
  <si>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</si>
  <si>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</si>
  <si>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</si>
  <si>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</si>
  <si>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</si>
  <si>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</si>
  <si>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</si>
  <si>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</si>
  <si>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</si>
  <si>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</si>
  <si>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</si>
  <si>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</si>
  <si>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</si>
  <si>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</si>
  <si>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</si>
  <si>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</si>
  <si>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</si>
  <si>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</si>
  <si>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</si>
  <si>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</si>
  <si>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</si>
  <si>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</si>
  <si>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</si>
  <si>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</si>
  <si>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</si>
  <si>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</si>
  <si>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</si>
  <si>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</si>
  <si>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</si>
  <si>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</si>
  <si>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</si>
  <si>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</si>
  <si>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</si>
  <si>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</si>
  <si>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</si>
  <si>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</si>
  <si>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</si>
  <si>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</si>
  <si>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</si>
  <si>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</si>
  <si>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</si>
  <si>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</si>
  <si>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</si>
  <si>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</si>
  <si>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</si>
  <si>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</si>
  <si>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</si>
  <si>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</si>
  <si>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</si>
  <si>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</si>
  <si>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</si>
  <si>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</si>
  <si>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</si>
  <si>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</si>
  <si>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</si>
  <si>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</si>
  <si>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</si>
  <si>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</si>
  <si>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</si>
  <si>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</si>
  <si>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</si>
  <si>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</si>
  <si>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</si>
  <si>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</si>
  <si>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</si>
  <si>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</si>
  <si>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</si>
  <si>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</si>
  <si>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</si>
  <si>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</si>
  <si>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</si>
  <si>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</si>
  <si>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</si>
  <si>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</si>
  <si>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</si>
  <si>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</si>
  <si>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</si>
  <si>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</si>
  <si>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</si>
  <si>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</si>
  <si>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</si>
  <si>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</si>
  <si>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</si>
  <si>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</si>
  <si>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</si>
  <si>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</si>
  <si>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</si>
  <si>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</si>
  <si>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</si>
  <si>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</si>
  <si>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</si>
  <si>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</si>
  <si>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</si>
  <si>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</si>
  <si>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</si>
  <si>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</si>
  <si>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</si>
  <si>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</si>
  <si>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</si>
  <si>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</si>
  <si>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</si>
  <si>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</si>
  <si>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</si>
  <si>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</si>
  <si>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</si>
  <si>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</si>
  <si>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</si>
  <si>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</si>
  <si>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</si>
  <si>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</si>
  <si>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</si>
  <si>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</si>
  <si>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</si>
  <si>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</si>
  <si>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</si>
  <si>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</si>
  <si>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</si>
  <si>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</si>
  <si>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</si>
  <si>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</si>
  <si>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</si>
  <si>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</si>
  <si>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</si>
  <si>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</si>
  <si>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</si>
  <si>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</si>
  <si>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</si>
  <si>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</si>
  <si>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</si>
  <si>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</si>
  <si>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</si>
  <si>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</si>
  <si>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</si>
  <si>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</si>
  <si>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</si>
  <si>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</si>
  <si>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</si>
  <si>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</si>
  <si>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</si>
  <si>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</si>
  <si>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</si>
  <si>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</si>
  <si>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</si>
  <si>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</si>
  <si>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</si>
  <si>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</si>
  <si>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</si>
  <si>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</si>
  <si>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</si>
  <si>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</si>
  <si>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</si>
  <si>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</si>
  <si>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</si>
  <si>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</si>
  <si>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</si>
  <si>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</si>
  <si>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</si>
  <si>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</si>
  <si>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</si>
  <si>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</si>
  <si>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</si>
  <si>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</si>
  <si>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</si>
  <si>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</si>
  <si>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</si>
  <si>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</si>
  <si>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</si>
  <si>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</si>
  <si>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</si>
  <si>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</si>
  <si>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</si>
  <si>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</si>
  <si>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</si>
  <si>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</si>
  <si>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</si>
  <si>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</si>
  <si>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</si>
  <si>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</si>
  <si>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</si>
  <si>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</si>
  <si>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</si>
  <si>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</si>
  <si>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</si>
  <si>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</si>
  <si>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</si>
  <si>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</si>
  <si>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</si>
  <si>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</si>
  <si>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</si>
  <si>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</si>
  <si>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</si>
  <si>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</si>
  <si>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</si>
  <si>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</si>
  <si>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</si>
  <si>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</si>
  <si>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</si>
  <si>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</si>
  <si>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</si>
  <si>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</si>
  <si>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</si>
  <si>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</si>
  <si>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</si>
  <si>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</si>
  <si>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</si>
  <si>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</si>
  <si>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</si>
  <si>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</si>
  <si>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</si>
  <si>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</si>
  <si>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</si>
  <si>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</si>
  <si>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</si>
  <si>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</si>
  <si>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</si>
  <si>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</si>
  <si>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</si>
  <si>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</si>
  <si>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</si>
  <si>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</si>
  <si>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</si>
  <si>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</si>
  <si>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</si>
  <si>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</si>
  <si>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</si>
  <si>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</si>
  <si>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</si>
  <si>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</si>
  <si>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</si>
  <si>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</si>
  <si>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</si>
  <si>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</si>
  <si>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</si>
  <si>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</si>
  <si>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</si>
  <si>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</si>
  <si>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</si>
  <si>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</si>
  <si>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</si>
  <si>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</si>
  <si>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</si>
  <si>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</si>
  <si>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</si>
  <si>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</si>
  <si>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</si>
  <si>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</si>
  <si>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</si>
  <si>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</si>
  <si>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</si>
  <si>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</si>
  <si>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</si>
  <si>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</si>
  <si>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</si>
  <si>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</si>
  <si>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</si>
  <si>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</si>
  <si>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</si>
  <si>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</si>
  <si>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</si>
  <si>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</si>
  <si>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</si>
  <si>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</si>
  <si>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</si>
  <si>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</si>
  <si>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</si>
  <si>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</si>
  <si>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</si>
  <si>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</si>
  <si>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</si>
  <si>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</si>
  <si>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</si>
  <si>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</si>
  <si>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</si>
  <si>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</si>
  <si>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</si>
  <si>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</si>
  <si>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</si>
  <si>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</si>
  <si>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</si>
  <si>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</si>
  <si>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</si>
  <si>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</si>
  <si>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</si>
  <si>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</si>
  <si>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</si>
  <si>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</si>
  <si>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</si>
  <si>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</si>
  <si>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</si>
  <si>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</si>
  <si>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</si>
  <si>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</si>
  <si>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</si>
  <si>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</si>
  <si>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</si>
  <si>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</si>
  <si>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</si>
  <si>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</si>
  <si>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</si>
  <si>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</si>
  <si>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</si>
  <si>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</si>
  <si>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</si>
  <si>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</si>
  <si>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</si>
  <si>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</si>
  <si>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</si>
  <si>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</si>
  <si>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</si>
  <si>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</si>
  <si>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</si>
  <si>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</si>
  <si>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</si>
  <si>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</si>
  <si>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</si>
  <si>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</si>
  <si>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</si>
  <si>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</si>
  <si>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</si>
  <si>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</si>
  <si>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</si>
  <si>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</si>
  <si>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</si>
  <si>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</si>
  <si>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</si>
  <si>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</si>
  <si>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</si>
  <si>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</si>
  <si>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</si>
  <si>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</si>
  <si>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</si>
  <si>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</si>
  <si>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</si>
  <si>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</si>
  <si>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</si>
  <si>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</si>
  <si>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</si>
  <si>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</si>
  <si>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</si>
  <si>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</si>
  <si>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</si>
  <si>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</si>
  <si>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</si>
  <si>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</si>
  <si>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</si>
  <si>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</si>
  <si>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</si>
  <si>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</si>
  <si>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</si>
  <si>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</si>
  <si>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</si>
  <si>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</si>
  <si>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</si>
  <si>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</si>
  <si>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</si>
  <si>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</si>
  <si>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</si>
  <si>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</si>
  <si>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</si>
  <si>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</si>
  <si>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</si>
  <si>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</si>
  <si>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</si>
  <si>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</si>
  <si>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</si>
  <si>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</si>
  <si>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</si>
  <si>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</si>
  <si>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</si>
  <si>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</si>
  <si>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</si>
  <si>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</si>
  <si>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</si>
  <si>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</si>
  <si>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</si>
  <si>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</si>
  <si>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</si>
  <si>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</si>
  <si>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</si>
  <si>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</si>
  <si>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</si>
  <si>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</si>
  <si>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</si>
  <si>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</si>
  <si>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</si>
  <si>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</si>
  <si>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</si>
  <si>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</si>
  <si>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</si>
  <si>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</si>
  <si>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</si>
  <si>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</si>
  <si>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</si>
  <si>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</si>
  <si>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</si>
  <si>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</si>
  <si>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</si>
  <si>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</si>
  <si>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</si>
  <si>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</si>
  <si>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</si>
  <si>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</si>
  <si>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</si>
  <si>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</si>
  <si>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</si>
  <si>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</si>
  <si>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</si>
  <si>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</si>
  <si>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</si>
  <si>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</si>
  <si>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</si>
  <si>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</si>
  <si>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</si>
  <si>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</si>
  <si>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</si>
  <si>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</si>
  <si>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</si>
  <si>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</si>
  <si>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</si>
  <si>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</si>
  <si>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</si>
  <si>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</si>
  <si>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</si>
  <si>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</si>
  <si>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</si>
  <si>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</si>
  <si>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</si>
  <si>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</si>
  <si>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</si>
  <si>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</si>
  <si>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</si>
  <si>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</si>
  <si>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</si>
  <si>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</si>
  <si>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</si>
  <si>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</si>
  <si>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</si>
  <si>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</si>
  <si>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</si>
  <si>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</si>
  <si>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</si>
  <si>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</si>
  <si>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</si>
  <si>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</si>
  <si>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</si>
  <si>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</si>
  <si>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</si>
  <si>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</si>
  <si>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</si>
  <si>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</si>
  <si>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</si>
  <si>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</si>
  <si>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</si>
  <si>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</si>
  <si>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</si>
  <si>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</si>
  <si>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</si>
  <si>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</si>
  <si>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</si>
  <si>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</si>
  <si>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</si>
  <si>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</si>
  <si>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</si>
  <si>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</si>
  <si>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</si>
  <si>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</si>
  <si>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</si>
  <si>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</si>
  <si>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</si>
  <si>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</si>
  <si>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</si>
  <si>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</si>
  <si>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</si>
  <si>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</si>
  <si>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</si>
  <si>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</si>
  <si>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</si>
  <si>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</si>
  <si>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</si>
  <si>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</si>
  <si>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</si>
  <si>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</si>
  <si>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</si>
  <si>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</si>
  <si>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</si>
  <si>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</si>
  <si>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</si>
  <si>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</si>
  <si>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</si>
  <si>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</si>
  <si>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</si>
  <si>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</si>
  <si>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</si>
  <si>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</si>
  <si>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</si>
  <si>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</si>
  <si>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</si>
  <si>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</si>
  <si>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</si>
  <si>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</si>
  <si>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</si>
  <si>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</si>
  <si>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</si>
  <si>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</si>
  <si>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</si>
  <si>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</si>
  <si>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</si>
  <si>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</si>
  <si>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</si>
  <si>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</si>
  <si>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</si>
  <si>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</si>
  <si>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</si>
  <si>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</si>
  <si>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</si>
  <si>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</si>
  <si>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</si>
  <si>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</si>
  <si>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</si>
  <si>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</si>
  <si>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</si>
  <si>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</si>
  <si>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</si>
  <si>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</si>
  <si>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</si>
  <si>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</si>
  <si>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</si>
  <si>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</si>
  <si>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</si>
  <si>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</si>
  <si>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</si>
  <si>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</si>
  <si>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</si>
  <si>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</si>
  <si>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</si>
  <si>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</si>
  <si>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</si>
  <si>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</si>
  <si>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</si>
  <si>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</si>
  <si>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</si>
  <si>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</si>
  <si>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</si>
  <si>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</si>
  <si>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</si>
  <si>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</si>
  <si>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</si>
  <si>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</si>
  <si>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</si>
  <si>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</si>
  <si>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</si>
  <si>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</si>
  <si>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</si>
  <si>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</si>
  <si>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</si>
  <si>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</si>
  <si>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</si>
  <si>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</si>
  <si>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</si>
  <si>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</si>
  <si>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</si>
  <si>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</si>
  <si>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</si>
  <si>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</si>
  <si>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</si>
  <si>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</si>
  <si>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</si>
  <si>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</si>
  <si>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</si>
  <si>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</si>
  <si>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</si>
  <si>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</si>
  <si>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</si>
  <si>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</si>
  <si>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</si>
  <si>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</si>
  <si>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</si>
  <si>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</si>
  <si>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</si>
  <si>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</si>
  <si>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</si>
  <si>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</si>
  <si>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</si>
  <si>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</si>
  <si>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</si>
  <si>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</si>
  <si>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</si>
  <si>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</si>
  <si>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</si>
  <si>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</si>
  <si>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</si>
  <si>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</si>
  <si>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</si>
  <si>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</si>
  <si>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</si>
  <si>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</si>
  <si>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</si>
  <si>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</si>
  <si>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</si>
  <si>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</si>
  <si>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</si>
  <si>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</si>
  <si>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</si>
  <si>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</si>
  <si>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</si>
  <si>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</si>
  <si>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</si>
  <si>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</si>
  <si>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</si>
  <si>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</si>
  <si>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</si>
  <si>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</si>
  <si>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</si>
  <si>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</si>
  <si>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</si>
  <si>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</si>
  <si>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</si>
  <si>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</si>
  <si>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</si>
  <si>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</si>
  <si>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</si>
  <si>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</si>
  <si>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</si>
  <si>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</si>
  <si>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</si>
  <si>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</si>
  <si>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</si>
  <si>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</si>
  <si>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</si>
  <si>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</si>
  <si>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</si>
  <si>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</si>
  <si>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</si>
  <si>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</si>
  <si>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</si>
  <si>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</si>
  <si>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</si>
  <si>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</si>
  <si>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</si>
  <si>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</si>
  <si>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</si>
  <si>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</si>
  <si>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</si>
  <si>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</si>
  <si>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</si>
  <si>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</si>
  <si>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</si>
  <si>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</si>
  <si>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</si>
  <si>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</si>
  <si>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</si>
  <si>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</si>
  <si>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</si>
  <si>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</si>
  <si>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</si>
  <si>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</si>
  <si>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</si>
  <si>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</si>
  <si>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</si>
  <si>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</si>
  <si>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</si>
  <si>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</si>
  <si>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</si>
  <si>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</si>
  <si>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</si>
  <si>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</si>
  <si>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</si>
  <si>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</si>
  <si>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</si>
  <si>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</si>
  <si>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</si>
  <si>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</si>
  <si>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</si>
  <si>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</si>
  <si>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</si>
  <si>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</si>
  <si>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</si>
  <si>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</si>
  <si>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</si>
  <si>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</si>
  <si>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</si>
  <si>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</si>
  <si>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</si>
  <si>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</si>
  <si>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</si>
  <si>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</si>
  <si>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</si>
  <si>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</si>
  <si>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</si>
  <si>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</si>
  <si>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</si>
  <si>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</si>
  <si>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</si>
  <si>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</si>
  <si>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</si>
  <si>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</si>
  <si>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</si>
  <si>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</si>
  <si>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</si>
  <si>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</si>
  <si>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</si>
  <si>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</si>
  <si>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</si>
  <si>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</si>
  <si>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</si>
  <si>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</si>
  <si>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</si>
  <si>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</si>
  <si>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</si>
  <si>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</si>
  <si>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</si>
  <si>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</si>
  <si>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</si>
  <si>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</si>
  <si>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</si>
  <si>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</si>
  <si>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</si>
  <si>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</si>
  <si>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</si>
  <si>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</si>
  <si>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</si>
  <si>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</si>
  <si>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</si>
  <si>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</si>
  <si>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</si>
  <si>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</si>
  <si>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</si>
  <si>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</si>
  <si>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</si>
  <si>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</si>
  <si>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</si>
  <si>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</si>
  <si>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</si>
  <si>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</si>
  <si>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</si>
  <si>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</si>
  <si>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</si>
  <si>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</si>
  <si>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</si>
  <si>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</si>
  <si>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</si>
  <si>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</si>
  <si>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</si>
  <si>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</si>
  <si>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</si>
  <si>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</si>
  <si>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</si>
  <si>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</si>
  <si>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</si>
  <si>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</si>
  <si>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</si>
  <si>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</si>
  <si>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</si>
  <si>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</si>
  <si>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</si>
  <si>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</si>
  <si>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</si>
  <si>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</si>
  <si>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</si>
  <si>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</si>
  <si>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</si>
  <si>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</si>
  <si>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</si>
  <si>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</si>
  <si>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</si>
  <si>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</si>
  <si>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</si>
  <si>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</si>
  <si>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</si>
  <si>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</si>
  <si>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</si>
  <si>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</si>
  <si>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</si>
  <si>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</si>
  <si>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</si>
  <si>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</si>
  <si>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</si>
  <si>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</si>
  <si>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</si>
  <si>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</si>
  <si>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</si>
  <si>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</si>
  <si>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</si>
  <si>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</si>
  <si>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</si>
  <si>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</si>
  <si>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</si>
  <si>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</si>
  <si>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</si>
  <si>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</si>
  <si>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</si>
  <si>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</si>
  <si>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</si>
  <si>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</si>
  <si>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</si>
  <si>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</si>
  <si>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</si>
  <si>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</si>
  <si>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</si>
  <si>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</si>
  <si>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</si>
  <si>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</si>
  <si>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</si>
  <si>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</si>
  <si>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</si>
  <si>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</si>
  <si>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</si>
  <si>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</si>
  <si>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</si>
  <si>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</si>
  <si>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</si>
  <si>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</si>
  <si>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</si>
  <si>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</si>
  <si>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</si>
  <si>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</si>
  <si>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</si>
  <si>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</si>
  <si>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</si>
  <si>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</si>
  <si>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</si>
  <si>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</si>
  <si>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</si>
  <si>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</si>
  <si>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</si>
  <si>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</si>
  <si>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</si>
  <si>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</si>
  <si>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</si>
  <si>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</si>
  <si>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</si>
  <si>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</si>
  <si>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</si>
  <si>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</si>
  <si>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</si>
  <si>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</si>
  <si>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</si>
  <si>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</si>
  <si>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</si>
  <si>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</si>
  <si>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</si>
  <si>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</si>
  <si>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</si>
  <si>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</si>
  <si>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</si>
  <si>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</si>
  <si>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</si>
  <si>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</si>
  <si>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</si>
  <si>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</si>
  <si>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</si>
  <si>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</si>
  <si>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</si>
  <si>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</si>
  <si>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</si>
  <si>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</si>
  <si>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</si>
  <si>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</si>
  <si>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</si>
  <si>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</si>
  <si>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</si>
  <si>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</si>
  <si>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</si>
  <si>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</si>
  <si>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</si>
  <si>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</si>
  <si>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</si>
  <si>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</si>
  <si>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</si>
  <si>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</si>
  <si>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</si>
  <si>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</si>
  <si>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</si>
  <si>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</si>
  <si>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</si>
  <si>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</si>
  <si>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</si>
  <si>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</si>
  <si>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</si>
  <si>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</si>
  <si>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</si>
  <si>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</si>
  <si>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</si>
  <si>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</si>
  <si>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</si>
  <si>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</si>
  <si>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</si>
  <si>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</si>
  <si>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</si>
  <si>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</si>
  <si>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</si>
  <si>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</si>
  <si>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</si>
  <si>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</si>
  <si>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</si>
  <si>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</si>
  <si>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</si>
  <si>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</si>
  <si>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</si>
  <si>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</si>
  <si>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</si>
  <si>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</si>
  <si>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</si>
  <si>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</si>
  <si>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</si>
  <si>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</si>
  <si>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</si>
  <si>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</si>
  <si>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</si>
  <si>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</si>
  <si>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</si>
  <si>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</si>
  <si>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</si>
  <si>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</si>
  <si>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</si>
  <si>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</si>
  <si>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</si>
  <si>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</si>
  <si>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</si>
  <si>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</si>
  <si>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</si>
  <si>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</si>
  <si>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</si>
  <si>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</si>
  <si>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</si>
  <si>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</si>
  <si>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</si>
  <si>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</si>
  <si>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</si>
  <si>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</si>
  <si>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</si>
  <si>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</si>
  <si>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</si>
  <si>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</si>
  <si>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</si>
  <si>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</si>
  <si>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</si>
  <si>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</si>
  <si>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</si>
  <si>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</si>
  <si>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</si>
  <si>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</si>
  <si>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</si>
  <si>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</si>
  <si>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</si>
  <si>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</si>
  <si>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</si>
  <si>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</si>
  <si>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</si>
  <si>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</si>
  <si>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</si>
  <si>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</si>
  <si>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</si>
  <si>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</si>
  <si>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</si>
  <si>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</si>
  <si>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</si>
  <si>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</si>
  <si>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</si>
  <si>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</si>
  <si>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</si>
  <si>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</si>
  <si>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</si>
  <si>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</si>
  <si>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</si>
  <si>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</si>
  <si>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</si>
  <si>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</si>
  <si>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</si>
  <si>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</si>
  <si>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</si>
  <si>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</si>
  <si>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</si>
  <si>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</si>
  <si>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</si>
  <si>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</si>
  <si>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</si>
  <si>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</si>
  <si>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</si>
  <si>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</si>
  <si>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</si>
  <si>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</si>
  <si>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</si>
  <si>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</si>
  <si>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</si>
  <si>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</si>
  <si>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</si>
  <si>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</si>
  <si>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</si>
  <si>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</si>
  <si>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</si>
  <si>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</si>
  <si>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</si>
  <si>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</si>
  <si>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</si>
  <si>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</si>
  <si>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</si>
  <si>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</si>
  <si>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</si>
  <si>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</si>
  <si>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</si>
  <si>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</si>
  <si>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</si>
  <si>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</si>
  <si>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</si>
  <si>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</si>
  <si>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</si>
  <si>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</si>
  <si>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</si>
  <si>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</si>
  <si>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</si>
  <si>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</si>
  <si>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</si>
  <si>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</si>
  <si>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</si>
  <si>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</si>
  <si>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</si>
  <si>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</si>
  <si>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</si>
  <si>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</si>
  <si>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</si>
  <si>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</si>
  <si>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</si>
  <si>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</si>
  <si>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</si>
  <si>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</si>
  <si>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</si>
  <si>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</si>
  <si>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</si>
  <si>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</si>
  <si>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</si>
  <si>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</si>
  <si>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</si>
  <si>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</si>
  <si>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</si>
  <si>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</si>
  <si>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</si>
  <si>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</si>
  <si>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</si>
  <si>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</si>
  <si>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</si>
  <si>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</si>
  <si>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</si>
  <si>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</si>
  <si>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</si>
  <si>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</si>
  <si>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</si>
  <si>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</si>
  <si>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</si>
  <si>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</si>
  <si>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</si>
  <si>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</si>
  <si>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</si>
  <si>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</si>
  <si>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</si>
  <si>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</si>
  <si>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</si>
  <si>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</si>
  <si>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</si>
  <si>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</si>
  <si>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</si>
  <si>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</si>
  <si>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</si>
  <si>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</si>
  <si>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</si>
  <si>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</si>
  <si>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</si>
  <si>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</si>
  <si>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</si>
  <si>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</si>
  <si>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</si>
  <si>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</si>
  <si>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</si>
  <si>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</si>
  <si>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</si>
  <si>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</si>
  <si>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</si>
  <si>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</si>
  <si>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</si>
  <si>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</si>
  <si>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</si>
  <si>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</si>
  <si>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</si>
  <si>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</si>
  <si>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</si>
  <si>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</si>
  <si>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</si>
  <si>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</si>
  <si>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</si>
  <si>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</si>
  <si>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</si>
  <si>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</si>
  <si>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</si>
  <si>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</si>
  <si>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</si>
  <si>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</si>
  <si>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</si>
  <si>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</si>
  <si>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</si>
  <si>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</si>
  <si>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</si>
  <si>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</si>
  <si>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</si>
  <si>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</si>
  <si>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</si>
  <si>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</si>
  <si>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</si>
  <si>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</si>
  <si>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</si>
  <si>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</si>
  <si>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</si>
  <si>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</si>
  <si>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</si>
  <si>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</si>
  <si>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</si>
  <si>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</si>
  <si>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</si>
  <si>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</si>
  <si>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</si>
  <si>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</si>
  <si>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</si>
  <si>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</si>
  <si>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</si>
  <si>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</si>
  <si>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</si>
  <si>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</si>
  <si>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</si>
  <si>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</si>
  <si>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</si>
  <si>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</si>
  <si>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</si>
  <si>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</si>
  <si>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</si>
  <si>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</si>
  <si>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</si>
  <si>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</si>
  <si>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</si>
  <si>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</si>
  <si>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</si>
  <si>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</si>
  <si>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</si>
  <si>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</si>
  <si>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</si>
  <si>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</si>
  <si>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</si>
  <si>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</si>
  <si>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</si>
  <si>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</si>
  <si>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</si>
  <si>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</si>
  <si>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</si>
  <si>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</si>
  <si>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</si>
  <si>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</si>
  <si>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</si>
  <si>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</si>
  <si>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</si>
  <si>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</si>
  <si>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</si>
  <si>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</si>
  <si>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</si>
  <si>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</si>
  <si>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</si>
  <si>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</si>
  <si>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</si>
  <si>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</si>
  <si>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</si>
  <si>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</si>
  <si>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</si>
  <si>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</si>
  <si>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</si>
  <si>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</si>
  <si>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</si>
  <si>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</si>
  <si>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</si>
  <si>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</si>
  <si>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</si>
  <si>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</si>
  <si>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</si>
  <si>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</si>
  <si>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</si>
  <si>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</si>
  <si>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</si>
  <si>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</si>
  <si>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</si>
  <si>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</si>
  <si>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</si>
  <si>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</si>
  <si>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</si>
  <si>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</si>
  <si>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</si>
  <si>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</si>
  <si>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</si>
  <si>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</si>
  <si>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</si>
  <si>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</si>
  <si>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</si>
  <si>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</si>
  <si>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</si>
  <si>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</si>
  <si>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</si>
  <si>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</si>
  <si>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</si>
  <si>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</si>
  <si>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</si>
  <si>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</si>
  <si>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</si>
  <si>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</si>
  <si>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</si>
  <si>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</si>
  <si>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</si>
  <si>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</si>
  <si>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</si>
  <si>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</si>
  <si>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</si>
  <si>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</si>
  <si>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</si>
  <si>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</si>
  <si>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</si>
  <si>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</si>
  <si>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</si>
  <si>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</si>
  <si>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</si>
  <si>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</si>
  <si>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</si>
  <si>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</si>
  <si>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</si>
  <si>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</si>
  <si>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</si>
  <si>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</si>
  <si>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</si>
  <si>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</si>
  <si>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</si>
  <si>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</si>
  <si>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</si>
  <si>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</si>
  <si>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</si>
  <si>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</si>
  <si>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</si>
  <si>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</si>
  <si>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</si>
  <si>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</si>
  <si>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</si>
  <si>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</si>
  <si>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</si>
  <si>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</si>
  <si>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</si>
  <si>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</si>
  <si>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</si>
  <si>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</si>
  <si>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</si>
  <si>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</si>
  <si>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</si>
  <si>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</si>
  <si>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</si>
  <si>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</si>
  <si>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</si>
  <si>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</si>
  <si>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</si>
  <si>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</si>
  <si>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</si>
  <si>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</si>
  <si>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</si>
  <si>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</si>
  <si>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</si>
  <si>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</si>
  <si>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</si>
  <si>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</si>
  <si>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</si>
  <si>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</si>
  <si>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</si>
  <si>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</si>
  <si>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</si>
  <si>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</si>
  <si>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</si>
  <si>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</si>
  <si>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</si>
  <si>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</si>
  <si>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</si>
  <si>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</si>
  <si>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</si>
  <si>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</si>
  <si>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</si>
  <si>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</si>
  <si>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</si>
  <si>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</si>
  <si>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</si>
  <si>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</si>
  <si>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</si>
  <si>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</si>
  <si>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</si>
  <si>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</si>
  <si>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</si>
  <si>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</si>
  <si>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</si>
  <si>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</si>
  <si>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</si>
  <si>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</si>
  <si>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</si>
  <si>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</si>
  <si>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</si>
  <si>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</si>
  <si>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</si>
  <si>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</si>
  <si>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</si>
  <si>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</si>
  <si>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</si>
  <si>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</si>
  <si>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</si>
  <si>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</si>
  <si>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</si>
  <si>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</si>
  <si>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</si>
  <si>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</si>
  <si>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</si>
  <si>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</si>
  <si>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</si>
  <si>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</si>
  <si>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</si>
  <si>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</si>
  <si>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</si>
  <si>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</si>
  <si>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</si>
  <si>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</si>
  <si>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</si>
  <si>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</si>
  <si>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</si>
  <si>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</si>
  <si>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</si>
  <si>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</si>
  <si>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</si>
  <si>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</si>
  <si>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</si>
  <si>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</si>
  <si>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</si>
  <si>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</si>
  <si>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</si>
  <si>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</si>
  <si>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</si>
  <si>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</si>
  <si>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</si>
  <si>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</si>
  <si>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</si>
  <si>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</si>
  <si>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</si>
  <si>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</si>
  <si>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</si>
  <si>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</si>
  <si>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</si>
  <si>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</si>
  <si>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</si>
  <si>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</si>
  <si>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</si>
  <si>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</si>
  <si>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</si>
  <si>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</si>
  <si>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</si>
  <si>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</si>
  <si>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</si>
  <si>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</si>
  <si>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</si>
  <si>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</si>
  <si>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</si>
  <si>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</si>
  <si>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</si>
  <si>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</si>
  <si>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</si>
  <si>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</si>
  <si>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</si>
  <si>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</si>
  <si>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</si>
  <si>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</si>
  <si>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</si>
  <si>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</si>
  <si>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</si>
  <si>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</si>
  <si>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</si>
  <si>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</si>
  <si>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</si>
  <si>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</si>
  <si>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</si>
  <si>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</si>
  <si>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</si>
  <si>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</si>
  <si>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</si>
  <si>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</si>
  <si>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</si>
  <si>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</si>
  <si>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</si>
  <si>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</si>
  <si>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</si>
  <si>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</si>
  <si>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</si>
  <si>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</si>
  <si>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</si>
  <si>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</si>
  <si>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</si>
  <si>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</si>
  <si>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</si>
  <si>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</si>
  <si>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</si>
  <si>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</si>
  <si>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</si>
  <si>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</si>
  <si>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</si>
  <si>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</si>
  <si>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</si>
  <si>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</si>
  <si>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</si>
  <si>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</si>
  <si>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</si>
  <si>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</si>
  <si>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</si>
  <si>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</si>
  <si>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</si>
  <si>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</si>
  <si>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</si>
  <si>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</si>
  <si>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</si>
  <si>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</si>
  <si>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</si>
  <si>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</si>
  <si>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</si>
  <si>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</si>
  <si>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</si>
  <si>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</si>
  <si>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</si>
  <si>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</si>
  <si>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</si>
  <si>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</si>
  <si>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</si>
  <si>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</si>
  <si>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</si>
  <si>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</si>
  <si>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</si>
  <si>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</si>
  <si>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</si>
  <si>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</si>
  <si>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</si>
  <si>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</si>
  <si>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</si>
  <si>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</si>
  <si>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</si>
  <si>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</si>
  <si>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</si>
  <si>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</si>
  <si>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</si>
  <si>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</si>
  <si>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</si>
  <si>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</si>
  <si>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</si>
  <si>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</si>
  <si>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</si>
  <si>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</si>
  <si>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</si>
  <si>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</si>
  <si>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</si>
  <si>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</si>
  <si>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</si>
  <si>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</si>
  <si>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</si>
  <si>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</si>
  <si>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</si>
  <si>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</si>
  <si>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</si>
  <si>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</si>
  <si>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</si>
  <si>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</si>
  <si>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</si>
  <si>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</si>
  <si>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</si>
  <si>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</si>
  <si>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</si>
  <si>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</si>
  <si>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</si>
  <si>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</si>
  <si>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</si>
  <si>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</si>
  <si>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</si>
  <si>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</si>
  <si>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</si>
  <si>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</si>
  <si>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</si>
  <si>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</si>
  <si>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</si>
  <si>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</si>
  <si>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</si>
  <si>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</si>
  <si>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</si>
  <si>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</si>
  <si>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</si>
  <si>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</si>
  <si>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</si>
  <si>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</si>
  <si>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</si>
  <si>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</si>
  <si>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</si>
  <si>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</si>
  <si>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</si>
  <si>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</si>
  <si>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</si>
  <si>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</si>
  <si>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</si>
  <si>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</si>
  <si>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</si>
  <si>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</si>
  <si>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</si>
  <si>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</si>
  <si>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</si>
  <si>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</si>
  <si>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</si>
  <si>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</si>
  <si>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</si>
  <si>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</si>
  <si>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</si>
  <si>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</si>
  <si>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</si>
  <si>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</si>
  <si>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</si>
  <si>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</si>
  <si>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</si>
  <si>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</si>
  <si>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</si>
  <si>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</si>
  <si>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</si>
  <si>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</si>
  <si>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</si>
  <si>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</si>
  <si>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</si>
  <si>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</si>
  <si>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</si>
  <si>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</si>
  <si>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</si>
  <si>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</si>
  <si>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</si>
  <si>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</si>
  <si>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</si>
  <si>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</si>
  <si>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</si>
  <si>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</si>
  <si>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</si>
  <si>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</si>
  <si>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</si>
  <si>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</si>
  <si>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</si>
  <si>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</si>
  <si>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</si>
  <si>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</si>
  <si>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</si>
  <si>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</si>
  <si>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</si>
  <si>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</si>
  <si>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</si>
  <si>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</si>
  <si>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</si>
  <si>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</si>
  <si>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</si>
  <si>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</si>
  <si>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</si>
  <si>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</si>
  <si>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</si>
  <si>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</si>
  <si>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</si>
  <si>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</si>
  <si>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</si>
  <si>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</si>
  <si>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</si>
  <si>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</si>
  <si>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</si>
  <si>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</si>
  <si>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</si>
  <si>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</si>
  <si>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</si>
  <si>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</si>
  <si>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</si>
  <si>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</si>
  <si>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</si>
  <si>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</si>
  <si>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</si>
  <si>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</si>
  <si>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</si>
  <si>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</si>
  <si>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</si>
  <si>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</si>
  <si>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</si>
  <si>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</si>
  <si>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</si>
  <si>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</si>
  <si>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</si>
  <si>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</si>
  <si>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</si>
  <si>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</si>
  <si>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</si>
  <si>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</si>
  <si>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</si>
  <si>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</si>
  <si>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</si>
  <si>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</si>
  <si>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</si>
  <si>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</si>
  <si>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</si>
  <si>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</si>
  <si>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</si>
  <si>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</si>
  <si>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</si>
  <si>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</si>
  <si>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</si>
  <si>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</si>
  <si>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</si>
  <si>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</si>
  <si>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</si>
  <si>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</si>
  <si>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</si>
  <si>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</si>
  <si>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</si>
  <si>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</si>
  <si>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</si>
  <si>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</si>
  <si>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</si>
  <si>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</si>
  <si>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</si>
  <si>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</si>
  <si>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</si>
  <si>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</si>
  <si>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</si>
  <si>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</si>
  <si>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</si>
  <si>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</si>
  <si>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</si>
  <si>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</si>
  <si>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</si>
  <si>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</si>
  <si>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</si>
  <si>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</si>
  <si>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</si>
  <si>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</si>
  <si>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</si>
  <si>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</si>
  <si>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</si>
  <si>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</si>
  <si>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</si>
  <si>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</si>
  <si>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</si>
  <si>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</si>
  <si>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</si>
  <si>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</si>
  <si>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</si>
  <si>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</si>
  <si>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</si>
  <si>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</si>
  <si>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</si>
  <si>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</si>
  <si>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</si>
  <si>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</si>
  <si>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</si>
  <si>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</si>
  <si>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</si>
  <si>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</si>
  <si>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</si>
  <si>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</si>
  <si>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</si>
  <si>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</si>
  <si>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</si>
  <si>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</si>
  <si>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</si>
  <si>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</si>
  <si>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</si>
  <si>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</si>
  <si>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</si>
  <si>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</si>
  <si>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</si>
  <si>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</si>
  <si>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</si>
  <si>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</si>
  <si>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</si>
  <si>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</si>
  <si>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</si>
  <si>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</si>
  <si>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</si>
  <si>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</si>
  <si>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</si>
  <si>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</si>
  <si>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</si>
  <si>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</si>
  <si>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</si>
  <si>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</si>
  <si>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</si>
  <si>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</si>
  <si>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</si>
  <si>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</si>
  <si>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</si>
  <si>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</si>
  <si>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</si>
  <si>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</si>
  <si>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</si>
  <si>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</si>
  <si>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</si>
  <si>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</si>
  <si>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</si>
  <si>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</si>
  <si>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</si>
  <si>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</si>
  <si>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</si>
  <si>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</si>
  <si>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</si>
  <si>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</si>
  <si>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</si>
  <si>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</si>
  <si>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</si>
  <si>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</si>
  <si>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</si>
  <si>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</si>
  <si>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</si>
  <si>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</si>
  <si>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</si>
  <si>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</si>
  <si>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</si>
  <si>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</si>
  <si>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</si>
  <si>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</si>
  <si>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</si>
  <si>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</si>
  <si>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</si>
  <si>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</si>
  <si>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</si>
  <si>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</si>
  <si>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</si>
  <si>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</si>
  <si>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</si>
  <si>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</si>
  <si>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</si>
  <si>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</si>
  <si>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</si>
  <si>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</si>
  <si>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</si>
  <si>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</si>
  <si>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</si>
  <si>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</si>
  <si>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</si>
  <si>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</si>
  <si>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</si>
  <si>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</si>
  <si>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</si>
  <si>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</si>
  <si>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</si>
  <si>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</si>
  <si>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</si>
  <si>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</si>
  <si>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</si>
  <si>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</si>
  <si>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</si>
  <si>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</si>
  <si>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</si>
  <si>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</si>
  <si>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</si>
  <si>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</si>
  <si>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</si>
  <si>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</si>
  <si>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</si>
  <si>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</si>
  <si>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</si>
  <si>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</si>
  <si>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</si>
  <si>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</si>
  <si>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</si>
  <si>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</si>
  <si>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</si>
  <si>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</si>
  <si>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</si>
  <si>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</si>
  <si>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</si>
  <si>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</si>
  <si>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</si>
  <si>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</si>
  <si>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</si>
  <si>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</si>
  <si>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</si>
  <si>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</si>
  <si>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</si>
  <si>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</si>
  <si>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</si>
  <si>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</si>
  <si>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</si>
  <si>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</si>
  <si>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</si>
  <si>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</si>
  <si>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</si>
  <si>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</si>
  <si>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</si>
  <si>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</si>
  <si>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</si>
  <si>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</si>
  <si>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</si>
  <si>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</si>
  <si>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</si>
  <si>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</si>
  <si>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</si>
  <si>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</si>
  <si>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</si>
  <si>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</si>
  <si>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</si>
  <si>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</si>
  <si>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</si>
  <si>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</si>
  <si>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</si>
  <si>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</si>
  <si>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</si>
  <si>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</si>
  <si>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</si>
  <si>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</si>
  <si>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</si>
  <si>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</si>
  <si>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</si>
  <si>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</si>
  <si>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</si>
  <si>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</si>
  <si>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</si>
  <si>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</si>
  <si>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</si>
  <si>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</si>
  <si>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</si>
  <si>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</si>
  <si>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</si>
  <si>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</si>
  <si>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</si>
  <si>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</si>
  <si>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</si>
  <si>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</si>
  <si>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</si>
  <si>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</si>
  <si>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</si>
  <si>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</si>
  <si>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</si>
  <si>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</si>
  <si>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</si>
  <si>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</si>
  <si>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</si>
  <si>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</si>
  <si>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</si>
  <si>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</si>
  <si>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</si>
  <si>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</si>
  <si>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</si>
  <si>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</si>
  <si>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</si>
  <si>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</si>
  <si>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</si>
  <si>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</si>
  <si>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</si>
  <si>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</si>
  <si>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</si>
  <si>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</si>
  <si>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</si>
  <si>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</si>
  <si>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</si>
  <si>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</si>
  <si>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</si>
  <si>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</si>
  <si>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</si>
  <si>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</si>
  <si>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</si>
  <si>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</si>
  <si>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</si>
  <si>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</si>
  <si>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</si>
  <si>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</si>
  <si>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</si>
  <si>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</si>
  <si>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</si>
  <si>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</si>
  <si>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</si>
  <si>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</si>
  <si>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</si>
  <si>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</si>
  <si>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</si>
  <si>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</si>
  <si>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</si>
  <si>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</si>
  <si>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</si>
  <si>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</si>
  <si>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</si>
  <si>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</si>
  <si>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</si>
  <si>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</si>
  <si>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</si>
  <si>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</si>
  <si>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</si>
  <si>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</si>
  <si>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</si>
  <si>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</si>
  <si>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</si>
  <si>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</si>
  <si>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</si>
  <si>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</si>
  <si>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</si>
  <si>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</si>
  <si>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</si>
  <si>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</si>
  <si>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</si>
  <si>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</si>
  <si>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</si>
  <si>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</si>
  <si>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</si>
  <si>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</si>
  <si>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</si>
  <si>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</si>
  <si>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</si>
  <si>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</si>
  <si>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</si>
  <si>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</si>
  <si>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</si>
  <si>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</si>
  <si>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</si>
  <si>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</si>
  <si>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</si>
  <si>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</si>
  <si>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</si>
  <si>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</si>
  <si>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</si>
  <si>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</si>
  <si>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</si>
  <si>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</si>
  <si>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</si>
  <si>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</si>
  <si>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</si>
  <si>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</si>
  <si>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</si>
  <si>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</si>
  <si>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</si>
  <si>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</si>
  <si>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</si>
  <si>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</si>
  <si>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</si>
  <si>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</si>
  <si>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</si>
  <si>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</si>
  <si>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</si>
  <si>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</si>
  <si>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</si>
  <si>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</si>
  <si>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</si>
  <si>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</si>
  <si>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</si>
  <si>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</si>
  <si>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</si>
  <si>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</si>
  <si>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</si>
  <si>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</si>
  <si>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</si>
  <si>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</si>
  <si>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</si>
  <si>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</si>
  <si>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</si>
  <si>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</si>
  <si>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</si>
  <si>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</si>
  <si>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</si>
  <si>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</si>
  <si>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</si>
  <si>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</si>
  <si>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</si>
  <si>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</si>
  <si>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</si>
  <si>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</si>
  <si>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</si>
  <si>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</si>
  <si>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</si>
  <si>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</si>
  <si>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</si>
  <si>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</si>
  <si>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</si>
  <si>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</si>
  <si>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</si>
  <si>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</si>
  <si>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</si>
  <si>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</si>
  <si>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</si>
  <si>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</si>
  <si>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</si>
  <si>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</si>
  <si>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</si>
  <si>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</si>
  <si>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</si>
  <si>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</si>
  <si>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</si>
  <si>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</si>
  <si>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</si>
  <si>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</si>
  <si>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</si>
  <si>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</si>
  <si>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</si>
  <si>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</si>
  <si>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</si>
  <si>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</si>
  <si>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</si>
  <si>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</si>
  <si>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</si>
  <si>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</si>
  <si>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</si>
  <si>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</si>
  <si>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</si>
  <si>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</si>
  <si>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</si>
  <si>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</si>
  <si>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</si>
  <si>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</si>
  <si>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</si>
  <si>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</si>
  <si>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</si>
  <si>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</si>
  <si>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</si>
  <si>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</si>
  <si>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</si>
  <si>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</si>
  <si>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</si>
  <si>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</si>
  <si>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</si>
  <si>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</si>
  <si>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</si>
  <si>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</si>
  <si>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</si>
  <si>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</si>
  <si>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</si>
  <si>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</si>
  <si>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</si>
  <si>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</si>
  <si>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</si>
  <si>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</si>
  <si>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</si>
  <si>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</si>
  <si>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</si>
  <si>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</si>
  <si>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</si>
  <si>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</si>
  <si>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</si>
  <si>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</si>
  <si>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</si>
  <si>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</si>
  <si>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</si>
  <si>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</si>
  <si>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</si>
  <si>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</si>
  <si>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</si>
  <si>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</si>
  <si>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</si>
  <si>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</si>
  <si>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</si>
  <si>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</si>
  <si>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</si>
  <si>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</si>
  <si>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</si>
  <si>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</si>
  <si>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</si>
  <si>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</si>
  <si>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</si>
  <si>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</si>
  <si>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</si>
  <si>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</si>
  <si>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</si>
  <si>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</si>
  <si>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</si>
  <si>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</si>
  <si>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</si>
  <si>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</si>
  <si>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</si>
  <si>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</si>
  <si>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</si>
  <si>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</si>
  <si>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</si>
  <si>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</si>
  <si>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</si>
  <si>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</si>
  <si>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</si>
  <si>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</si>
  <si>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</si>
  <si>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</si>
  <si>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</si>
  <si>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</si>
  <si>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</si>
  <si>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</si>
  <si>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</si>
  <si>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</si>
  <si>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</si>
  <si>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</si>
  <si>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</si>
  <si>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</si>
  <si>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</si>
  <si>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</si>
  <si>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</si>
  <si>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</si>
  <si>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</si>
  <si>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</si>
  <si>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</si>
  <si>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</si>
  <si>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</si>
  <si>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</si>
  <si>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</si>
  <si>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</si>
  <si>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</si>
  <si>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</si>
  <si>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</si>
  <si>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</si>
  <si>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</si>
  <si>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</si>
  <si>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</si>
  <si>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</si>
  <si>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</si>
  <si>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</si>
  <si>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</si>
  <si>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</si>
  <si>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</si>
  <si>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</si>
  <si>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</si>
  <si>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</si>
  <si>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</si>
  <si>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</si>
  <si>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</si>
  <si>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</si>
  <si>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</si>
  <si>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</si>
  <si>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</si>
  <si>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</si>
  <si>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</si>
  <si>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</si>
  <si>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</si>
  <si>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</si>
  <si>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</si>
  <si>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</si>
  <si>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</si>
  <si>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</si>
  <si>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</si>
  <si>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</si>
  <si>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</si>
  <si>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</si>
  <si>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</si>
  <si>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</si>
  <si>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</si>
  <si>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</si>
  <si>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</si>
  <si>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</si>
  <si>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</si>
  <si>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</si>
  <si>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</si>
  <si>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</si>
  <si>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</si>
  <si>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</si>
  <si>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</si>
  <si>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</si>
  <si>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</si>
  <si>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</si>
  <si>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</si>
  <si>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</si>
  <si>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</si>
  <si>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</si>
  <si>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</si>
  <si>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</si>
  <si>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</si>
  <si>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</si>
  <si>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</si>
  <si>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</si>
  <si>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</si>
  <si>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</si>
  <si>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</si>
  <si>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</si>
  <si>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</si>
  <si>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</si>
  <si>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</si>
  <si>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</si>
  <si>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</si>
  <si>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</si>
  <si>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</si>
  <si>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</si>
  <si>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</si>
  <si>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</si>
  <si>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</si>
  <si>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</si>
  <si>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</si>
  <si>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</si>
  <si>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</si>
  <si>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</si>
  <si>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</si>
  <si>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</si>
  <si>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</si>
  <si>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</si>
  <si>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</si>
  <si>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</si>
  <si>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</si>
  <si>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</si>
  <si>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</si>
  <si>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</si>
  <si>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</si>
  <si>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</si>
  <si>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</si>
  <si>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</si>
  <si>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</si>
  <si>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</si>
  <si>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</si>
  <si>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</si>
  <si>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</si>
  <si>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</si>
  <si>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</si>
  <si>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</si>
  <si>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</si>
  <si>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</si>
  <si>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</si>
  <si>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</si>
  <si>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</si>
  <si>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</si>
  <si>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</si>
  <si>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</si>
  <si>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</si>
  <si>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</si>
  <si>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</si>
  <si>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</si>
  <si>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</si>
  <si>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</si>
  <si>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</si>
  <si>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</si>
  <si>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</si>
  <si>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</si>
  <si>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</si>
  <si>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</si>
  <si>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</si>
  <si>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</si>
  <si>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</si>
  <si>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</si>
  <si>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</si>
  <si>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</si>
  <si>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</si>
  <si>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</si>
  <si>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</si>
  <si>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</si>
  <si>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</si>
  <si>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</si>
  <si>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</si>
  <si>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</si>
  <si>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</si>
  <si>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</si>
  <si>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</si>
  <si>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</si>
  <si>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</si>
  <si>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</si>
  <si>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</si>
  <si>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</si>
  <si>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</si>
  <si>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</si>
  <si>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</si>
  <si>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</si>
  <si>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</si>
  <si>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</si>
  <si>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</si>
  <si>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</si>
  <si>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</si>
  <si>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</si>
  <si>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</si>
  <si>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</si>
  <si>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</si>
  <si>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</si>
  <si>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</si>
  <si>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</si>
  <si>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</si>
  <si>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</si>
  <si>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</si>
  <si>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</si>
  <si>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</si>
  <si>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</si>
  <si>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</si>
  <si>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</si>
  <si>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</si>
  <si>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</si>
  <si>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</si>
  <si>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</si>
  <si>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</si>
  <si>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</si>
  <si>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</si>
  <si>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</si>
  <si>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</si>
  <si>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</si>
  <si>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</si>
  <si>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</si>
  <si>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</si>
  <si>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</si>
  <si>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</si>
  <si>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</si>
  <si>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</si>
  <si>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</si>
  <si>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</si>
  <si>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</si>
  <si>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</si>
  <si>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</si>
  <si>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</si>
  <si>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</si>
  <si>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</si>
  <si>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</si>
  <si>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</si>
  <si>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</si>
  <si>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</si>
  <si>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</si>
  <si>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</si>
  <si>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</si>
  <si>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</si>
  <si>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</si>
  <si>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</si>
  <si>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</si>
  <si>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</si>
  <si>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</si>
  <si>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</si>
  <si>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</si>
  <si>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</si>
  <si>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</si>
  <si>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</si>
  <si>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</si>
  <si>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</si>
  <si>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</si>
  <si>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</si>
  <si>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</si>
  <si>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</si>
  <si>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</si>
  <si>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</si>
  <si>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</si>
  <si>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</si>
  <si>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</si>
  <si>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</si>
  <si>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</si>
  <si>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</si>
  <si>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</si>
  <si>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</si>
  <si>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</si>
  <si>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</si>
  <si>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</si>
  <si>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</si>
  <si>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</si>
  <si>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</si>
  <si>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</si>
  <si>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</si>
  <si>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</si>
  <si>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</si>
  <si>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</si>
  <si>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</si>
  <si>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</si>
  <si>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</si>
  <si>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</si>
  <si>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</si>
  <si>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</si>
  <si>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</si>
  <si>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</si>
  <si>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</si>
  <si>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</si>
  <si>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</si>
  <si>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</si>
  <si>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</si>
  <si>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</si>
  <si>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</si>
  <si>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</si>
  <si>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</si>
  <si>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</si>
  <si>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</si>
  <si>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</si>
  <si>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</si>
  <si>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</si>
  <si>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</si>
  <si>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</si>
  <si>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</si>
  <si>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</si>
  <si>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</si>
  <si>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</si>
  <si>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</si>
  <si>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</si>
  <si>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</si>
  <si>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</si>
  <si>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</si>
  <si>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</si>
  <si>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</si>
  <si>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</si>
  <si>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</si>
  <si>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</si>
  <si>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</si>
  <si>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</si>
  <si>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</si>
  <si>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</si>
  <si>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</si>
  <si>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</si>
  <si>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</si>
  <si>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</si>
  <si>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</si>
  <si>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</si>
  <si>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</si>
  <si>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</si>
  <si>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</si>
  <si>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</si>
  <si>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</si>
  <si>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</si>
  <si>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</si>
  <si>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</si>
  <si>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</si>
  <si>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</si>
  <si>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</si>
  <si>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</si>
  <si>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</si>
  <si>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</si>
  <si>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</si>
  <si>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</si>
  <si>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</si>
  <si>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</si>
  <si>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</si>
  <si>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</si>
  <si>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</si>
  <si>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</si>
  <si>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</si>
  <si>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</si>
  <si>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</si>
  <si>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</si>
  <si>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</si>
  <si>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</si>
  <si>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</si>
  <si>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</si>
  <si>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</si>
  <si>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</si>
  <si>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</si>
  <si>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</si>
  <si>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</si>
  <si>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</si>
  <si>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</si>
  <si>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</si>
  <si>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</si>
  <si>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</si>
  <si>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</si>
  <si>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</si>
  <si>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</si>
  <si>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</si>
  <si>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</si>
  <si>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</si>
  <si>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</si>
  <si>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</si>
  <si>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</si>
  <si>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</si>
  <si>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</si>
  <si>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</si>
  <si>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</si>
  <si>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</si>
  <si>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</si>
  <si>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</si>
  <si>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</si>
  <si>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</si>
  <si>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</si>
  <si>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</si>
  <si>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</si>
  <si>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</si>
  <si>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</si>
  <si>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</si>
  <si>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</si>
  <si>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</si>
  <si>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</si>
  <si>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</si>
  <si>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</si>
  <si>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</si>
  <si>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</si>
  <si>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</si>
  <si>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</si>
  <si>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</si>
  <si>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</si>
  <si>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</si>
  <si>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</si>
  <si>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</si>
  <si>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</si>
  <si>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</si>
  <si>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</si>
  <si>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</si>
  <si>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</si>
  <si>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</si>
  <si>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</si>
  <si>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</si>
  <si>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</si>
  <si>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</si>
  <si>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</si>
  <si>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</si>
  <si>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</si>
  <si>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</si>
  <si>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</si>
  <si>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</si>
  <si>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</si>
  <si>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</si>
  <si>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</si>
  <si>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</si>
  <si>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</si>
  <si>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</si>
  <si>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</si>
  <si>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</si>
  <si>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</si>
  <si>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</si>
  <si>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</si>
  <si>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</si>
  <si>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</si>
  <si>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</si>
  <si>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</si>
  <si>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</si>
  <si>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</si>
  <si>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</si>
  <si>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</si>
  <si>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</si>
  <si>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</si>
  <si>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</si>
  <si>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</si>
  <si>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</si>
  <si>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</si>
  <si>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</si>
  <si>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</si>
  <si>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</si>
  <si>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</si>
  <si>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</si>
  <si>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</si>
  <si>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</si>
  <si>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</si>
  <si>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</si>
  <si>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</si>
  <si>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</si>
  <si>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</si>
  <si>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</si>
  <si>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</si>
  <si>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</si>
  <si>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</si>
  <si>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</si>
  <si>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</si>
  <si>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</si>
  <si>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</si>
  <si>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</si>
  <si>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</si>
  <si>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</si>
  <si>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</si>
  <si>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</si>
  <si>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</si>
  <si>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</si>
  <si>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</si>
  <si>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</si>
  <si>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</si>
  <si>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</si>
  <si>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</si>
  <si>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</si>
  <si>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</si>
  <si>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</si>
  <si>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</si>
  <si>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</si>
  <si>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</si>
  <si>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</si>
  <si>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</si>
  <si>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</si>
  <si>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</si>
  <si>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</si>
  <si>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</si>
  <si>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</si>
  <si>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</si>
  <si>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</si>
  <si>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</si>
  <si>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</si>
  <si>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</si>
  <si>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</si>
  <si>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</si>
  <si>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</si>
  <si>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</si>
  <si>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</si>
  <si>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</si>
  <si>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</si>
  <si>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</si>
  <si>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</si>
  <si>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</si>
  <si>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</si>
  <si>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</si>
  <si>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</si>
  <si>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</si>
  <si>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</si>
  <si>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</si>
  <si>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</si>
  <si>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</si>
  <si>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</si>
  <si>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</si>
  <si>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</si>
  <si>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</si>
  <si>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</si>
  <si>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</si>
  <si>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</si>
  <si>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</si>
  <si>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</si>
  <si>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</si>
  <si>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</si>
  <si>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</si>
  <si>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</si>
  <si>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</si>
  <si>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</si>
  <si>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</si>
  <si>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</si>
  <si>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</si>
  <si>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</si>
  <si>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</si>
  <si>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</si>
  <si>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</si>
  <si>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</si>
  <si>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</si>
  <si>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</si>
  <si>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</si>
  <si>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</si>
  <si>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</si>
  <si>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</si>
  <si>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</si>
  <si>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</si>
  <si>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</si>
  <si>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</si>
  <si>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</si>
  <si>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</si>
  <si>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</si>
  <si>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</si>
  <si>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</si>
  <si>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</si>
  <si>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</si>
  <si>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</si>
  <si>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</si>
  <si>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</si>
  <si>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</si>
  <si>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</si>
  <si>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</si>
  <si>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</si>
  <si>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</si>
  <si>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</si>
  <si>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</si>
  <si>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</si>
  <si>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</si>
  <si>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</si>
  <si>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</si>
  <si>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</si>
  <si>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</si>
  <si>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</si>
  <si>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</si>
  <si>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</si>
  <si>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</si>
  <si>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</si>
  <si>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</si>
  <si>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</si>
  <si>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</si>
  <si>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</si>
  <si>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</si>
  <si>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</si>
  <si>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</si>
  <si>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</si>
  <si>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</si>
  <si>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</si>
  <si>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</si>
  <si>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</si>
  <si>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</si>
  <si>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</si>
  <si>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</si>
  <si>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</si>
  <si>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</si>
  <si>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</si>
  <si>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</si>
  <si>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</si>
  <si>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</si>
  <si>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</si>
  <si>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</si>
  <si>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</si>
  <si>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</si>
  <si>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</si>
  <si>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</si>
  <si>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</si>
  <si>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</si>
  <si>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</si>
  <si>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</si>
  <si>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</si>
  <si>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</si>
  <si>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</si>
  <si>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</si>
  <si>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</si>
  <si>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</si>
  <si>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</si>
  <si>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</si>
  <si>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</si>
  <si>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</si>
  <si>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</si>
  <si>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</si>
  <si>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</si>
  <si>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</si>
  <si>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</si>
  <si>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</si>
  <si>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</si>
  <si>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</si>
  <si>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</si>
  <si>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</si>
  <si>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</si>
  <si>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</si>
  <si>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</si>
  <si>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</si>
  <si>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</si>
  <si>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</si>
  <si>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</si>
  <si>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</si>
  <si>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</si>
  <si>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</si>
  <si>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</si>
  <si>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</si>
  <si>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</si>
  <si>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</si>
  <si>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</si>
  <si>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</si>
  <si>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</si>
  <si>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</si>
  <si>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</si>
  <si>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</si>
  <si>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</si>
  <si>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</si>
  <si>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</si>
  <si>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</si>
  <si>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</si>
  <si>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</si>
  <si>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</si>
  <si>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</si>
  <si>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</si>
  <si>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</si>
  <si>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</si>
  <si>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</si>
  <si>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</si>
  <si>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</si>
  <si>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</si>
  <si>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</si>
  <si>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</si>
  <si>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</si>
  <si>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</si>
  <si>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</si>
  <si>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</si>
  <si>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</si>
  <si>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</si>
  <si>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</si>
  <si>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</si>
  <si>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</si>
  <si>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</si>
  <si>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</si>
  <si>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</si>
  <si>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</si>
  <si>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</si>
  <si>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</si>
  <si>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</si>
  <si>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</si>
  <si>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</si>
  <si>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</si>
  <si>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</si>
  <si>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</si>
  <si>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</si>
  <si>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</si>
  <si>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</si>
  <si>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</si>
  <si>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</si>
  <si>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</si>
  <si>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</si>
  <si>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</si>
  <si>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</si>
  <si>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</si>
  <si>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</si>
  <si>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</si>
  <si>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</si>
  <si>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</si>
  <si>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</si>
  <si>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</si>
  <si>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</si>
  <si>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</si>
  <si>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</si>
  <si>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</si>
  <si>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</si>
  <si>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</si>
  <si>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</si>
  <si>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</si>
  <si>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</si>
  <si>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</si>
  <si>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</si>
  <si>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</si>
  <si>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</si>
  <si>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</si>
  <si>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</si>
  <si>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</si>
  <si>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</si>
  <si>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</si>
  <si>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</si>
  <si>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</si>
  <si>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</si>
  <si>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</si>
  <si>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</si>
  <si>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</si>
  <si>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</si>
  <si>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</si>
  <si>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</si>
  <si>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</si>
  <si>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</si>
  <si>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</si>
  <si>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</si>
  <si>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</si>
  <si>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</si>
  <si>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</si>
  <si>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</si>
  <si>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</si>
  <si>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</si>
  <si>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</si>
  <si>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</si>
  <si>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</si>
  <si>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</si>
  <si>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</si>
  <si>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</si>
  <si>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</si>
  <si>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</si>
  <si>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</si>
  <si>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</si>
  <si>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</si>
  <si>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</si>
  <si>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</si>
  <si>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</si>
  <si>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</si>
  <si>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</si>
  <si>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</si>
  <si>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</si>
  <si>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</si>
  <si>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</si>
  <si>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</si>
  <si>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</si>
  <si>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</si>
  <si>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</si>
  <si>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</si>
  <si>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</si>
  <si>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</si>
  <si>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</si>
  <si>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</si>
  <si>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</si>
  <si>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</si>
  <si>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</si>
  <si>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</si>
  <si>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</si>
  <si>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</si>
  <si>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</si>
  <si>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</si>
  <si>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</si>
  <si>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</si>
  <si>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</si>
  <si>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</si>
  <si>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</si>
  <si>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</si>
  <si>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</si>
  <si>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</si>
  <si>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</si>
  <si>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</si>
  <si>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</si>
  <si>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</si>
  <si>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</si>
  <si>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</si>
  <si>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</si>
  <si>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</si>
  <si>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</si>
  <si>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</si>
  <si>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</si>
  <si>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</si>
  <si>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</si>
  <si>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</si>
  <si>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</si>
  <si>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</si>
  <si>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</si>
  <si>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</si>
  <si>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</si>
  <si>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</si>
  <si>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</si>
  <si>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</si>
  <si>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</si>
  <si>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</si>
  <si>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</si>
  <si>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</si>
  <si>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</si>
  <si>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</si>
  <si>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</si>
  <si>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</si>
  <si>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</si>
  <si>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</si>
  <si>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</si>
  <si>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</si>
  <si>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</si>
  <si>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</si>
  <si>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</si>
  <si>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</si>
  <si>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</si>
  <si>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</si>
  <si>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</si>
  <si>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</si>
  <si>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</si>
  <si>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</si>
  <si>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</si>
  <si>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</si>
  <si>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</si>
  <si>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</si>
  <si>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</si>
  <si>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</si>
  <si>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</si>
  <si>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</si>
  <si>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</si>
  <si>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</si>
  <si>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</si>
  <si>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</si>
  <si>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</si>
  <si>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</si>
  <si>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</si>
  <si>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</si>
  <si>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</si>
  <si>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</si>
  <si>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</si>
  <si>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</si>
  <si>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</si>
  <si>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</si>
  <si>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</si>
  <si>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</si>
  <si>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</si>
  <si>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</si>
  <si>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</si>
  <si>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</si>
  <si>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</si>
  <si>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</si>
  <si>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</si>
  <si>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</si>
  <si>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</si>
  <si>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</si>
  <si>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</si>
  <si>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</si>
  <si>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</si>
  <si>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</si>
  <si>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</si>
  <si>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</si>
  <si>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</si>
  <si>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</si>
  <si>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</si>
  <si>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</si>
  <si>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</si>
  <si>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</si>
  <si>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</si>
  <si>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</si>
  <si>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</si>
  <si>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</si>
  <si>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</si>
  <si>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</si>
  <si>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</si>
  <si>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</si>
  <si>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</si>
  <si>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</si>
  <si>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</si>
  <si>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</si>
  <si>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</si>
  <si>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</si>
  <si>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</si>
  <si>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</si>
  <si>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</si>
  <si>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</si>
  <si>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</si>
  <si>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</si>
  <si>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</si>
  <si>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</si>
  <si>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</si>
  <si>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</si>
  <si>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</si>
  <si>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</si>
  <si>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</si>
  <si>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</si>
  <si>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</si>
  <si>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</si>
  <si>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</si>
  <si>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</si>
  <si>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</si>
  <si>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</si>
  <si>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</si>
  <si>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</si>
  <si>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</si>
  <si>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</si>
  <si>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</si>
  <si>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</si>
  <si>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</si>
  <si>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</si>
  <si>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</si>
  <si>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</si>
  <si>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</si>
  <si>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</si>
  <si>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</si>
  <si>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</si>
  <si>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</si>
  <si>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</si>
  <si>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</si>
  <si>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</si>
  <si>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</si>
  <si>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</si>
  <si>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</si>
  <si>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</si>
  <si>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</si>
  <si>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</si>
  <si>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</si>
  <si>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</si>
  <si>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</si>
  <si>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</si>
  <si>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</si>
  <si>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</si>
  <si>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</si>
  <si>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</si>
  <si>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</si>
  <si>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</si>
  <si>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</si>
  <si>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</si>
  <si>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</si>
  <si>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</si>
  <si>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</si>
  <si>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</si>
  <si>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</si>
  <si>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</si>
  <si>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</si>
  <si>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</si>
  <si>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</si>
  <si>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</si>
  <si>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</si>
  <si>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</si>
  <si>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</si>
  <si>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</si>
  <si>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</si>
  <si>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</si>
  <si>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</si>
  <si>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</si>
  <si>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</si>
  <si>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</si>
  <si>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</si>
  <si>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</si>
  <si>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</si>
  <si>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</si>
  <si>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</si>
  <si>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</si>
  <si>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</si>
  <si>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</si>
  <si>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</si>
  <si>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</si>
  <si>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</si>
  <si>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</si>
  <si>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</si>
  <si>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</si>
  <si>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</si>
  <si>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</si>
  <si>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</si>
  <si>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</si>
  <si>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</si>
  <si>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</si>
  <si>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</si>
  <si>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</si>
  <si>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</si>
  <si>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</si>
  <si>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</si>
  <si>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</si>
  <si>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</si>
  <si>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</si>
  <si>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</si>
  <si>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</si>
  <si>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</si>
  <si>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</si>
  <si>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</si>
  <si>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</si>
  <si>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</si>
  <si>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</si>
  <si>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</si>
  <si>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</si>
  <si>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</si>
  <si>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</si>
  <si>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</si>
  <si>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</si>
  <si>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</si>
  <si>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</si>
  <si>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</si>
  <si>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</si>
  <si>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</si>
  <si>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</si>
  <si>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</si>
  <si>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</si>
  <si>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</si>
  <si>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</si>
  <si>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</si>
  <si>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</si>
  <si>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</si>
  <si>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</si>
  <si>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</si>
  <si>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</si>
  <si>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</si>
  <si>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</si>
  <si>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</si>
  <si>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</si>
  <si>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</si>
  <si>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</si>
  <si>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</si>
  <si>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</si>
  <si>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</si>
  <si>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</si>
  <si>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</si>
  <si>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</si>
  <si>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</si>
  <si>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</si>
  <si>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</si>
  <si>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</si>
  <si>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</si>
  <si>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</si>
  <si>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</si>
  <si>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</si>
  <si>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</si>
  <si>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</si>
  <si>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</si>
  <si>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</si>
  <si>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</si>
  <si>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</si>
  <si>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</si>
  <si>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</si>
  <si>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</si>
  <si>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</si>
  <si>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</si>
  <si>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</si>
  <si>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</si>
  <si>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</si>
  <si>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</si>
  <si>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</si>
  <si>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</si>
  <si>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</si>
  <si>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</si>
  <si>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</si>
  <si>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</si>
  <si>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</si>
  <si>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</si>
  <si>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</si>
  <si>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</si>
  <si>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</si>
  <si>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</si>
  <si>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</si>
  <si>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</si>
  <si>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</si>
  <si>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</si>
  <si>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</si>
  <si>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</si>
  <si>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</si>
  <si>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</si>
  <si>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</si>
  <si>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</si>
  <si>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</si>
  <si>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</si>
  <si>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</si>
  <si>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</si>
  <si>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</si>
  <si>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</si>
  <si>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</si>
  <si>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</si>
  <si>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</si>
  <si>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</si>
  <si>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</si>
  <si>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</si>
  <si>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</si>
  <si>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</si>
  <si>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</si>
  <si>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</si>
  <si>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</si>
  <si>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</si>
  <si>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</si>
  <si>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</si>
  <si>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</si>
  <si>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</si>
  <si>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</si>
  <si>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</si>
  <si>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</si>
  <si>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</si>
  <si>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</si>
  <si>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</si>
  <si>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</si>
  <si>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</si>
  <si>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</si>
  <si>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</si>
  <si>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</si>
  <si>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</si>
  <si>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</si>
  <si>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</si>
  <si>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</si>
  <si>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</si>
  <si>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</si>
  <si>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</si>
  <si>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</si>
  <si>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</si>
  <si>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</si>
  <si>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</si>
  <si>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</si>
  <si>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</si>
  <si>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</si>
  <si>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</si>
  <si>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</si>
  <si>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</si>
  <si>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</si>
  <si>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</si>
  <si>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</si>
  <si>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</si>
  <si>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</si>
  <si>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</si>
  <si>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</si>
  <si>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</si>
  <si>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</si>
  <si>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</si>
  <si>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</si>
  <si>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</si>
  <si>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</si>
  <si>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</si>
  <si>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</si>
  <si>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</si>
  <si>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</si>
  <si>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</si>
  <si>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</si>
  <si>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</si>
  <si>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</si>
  <si>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</si>
  <si>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</si>
  <si>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</si>
  <si>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</si>
  <si>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</si>
  <si>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</si>
  <si>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</si>
  <si>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</si>
  <si>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</si>
  <si>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</si>
  <si>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</si>
  <si>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</si>
  <si>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</si>
  <si>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</si>
  <si>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</si>
  <si>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</si>
  <si>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</si>
  <si>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</si>
  <si>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</si>
  <si>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</si>
  <si>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</si>
  <si>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</si>
  <si>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</si>
  <si>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</si>
  <si>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</si>
  <si>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</si>
  <si>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</si>
  <si>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</si>
  <si>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</si>
  <si>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</si>
  <si>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</si>
  <si>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</si>
  <si>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</si>
  <si>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</si>
  <si>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</si>
  <si>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</si>
  <si>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</si>
  <si>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</si>
  <si>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</si>
  <si>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</si>
  <si>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</si>
  <si>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</si>
  <si>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</si>
  <si>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</si>
  <si>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</si>
  <si>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</si>
  <si>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</si>
  <si>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</si>
  <si>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</si>
  <si>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</si>
  <si>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</si>
  <si>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</si>
  <si>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</si>
  <si>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</si>
  <si>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</si>
  <si>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</si>
  <si>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</si>
  <si>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</si>
  <si>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</si>
  <si>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</si>
  <si>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</si>
  <si>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</si>
  <si>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</si>
  <si>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</si>
  <si>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</si>
  <si>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</si>
  <si>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</si>
  <si>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</si>
  <si>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</si>
  <si>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</si>
  <si>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</si>
  <si>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</si>
  <si>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</si>
  <si>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</si>
  <si>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</si>
  <si>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</si>
  <si>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</si>
  <si>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</si>
  <si>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</si>
  <si>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</si>
  <si>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</si>
  <si>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</si>
  <si>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</si>
  <si>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</si>
  <si>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</si>
  <si>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</si>
  <si>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</si>
  <si>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</si>
  <si>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</si>
  <si>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</si>
  <si>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</si>
  <si>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</si>
  <si>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</si>
  <si>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</si>
  <si>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</si>
  <si>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</si>
  <si>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</si>
  <si>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</si>
  <si>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</si>
  <si>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</si>
  <si>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</si>
  <si>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</si>
  <si>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</si>
  <si>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</si>
  <si>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</si>
  <si>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</si>
  <si>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</si>
  <si>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</si>
  <si>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</si>
  <si>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</si>
  <si>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</si>
  <si>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</si>
  <si>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</si>
  <si>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</si>
  <si>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</si>
  <si>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</si>
  <si>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</si>
  <si>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</si>
  <si>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</si>
  <si>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</si>
  <si>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</si>
  <si>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</si>
  <si>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</si>
  <si>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</si>
  <si>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</si>
  <si>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</si>
  <si>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</si>
  <si>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</si>
  <si>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</si>
  <si>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</si>
  <si>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</si>
  <si>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</si>
  <si>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</si>
  <si>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</si>
  <si>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</si>
  <si>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</si>
  <si>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</si>
  <si>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</si>
  <si>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</si>
  <si>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</si>
  <si>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</si>
  <si>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</si>
  <si>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</si>
  <si>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</si>
  <si>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</si>
  <si>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</si>
  <si>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</si>
  <si>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</si>
  <si>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</si>
  <si>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</si>
  <si>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</si>
  <si>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</si>
  <si>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</si>
  <si>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</si>
  <si>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</si>
  <si>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</si>
  <si>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</si>
  <si>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</si>
  <si>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</si>
  <si>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</si>
  <si>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</si>
  <si>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</si>
  <si>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</si>
  <si>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</si>
  <si>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</si>
  <si>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</si>
  <si>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</si>
  <si>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</si>
  <si>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</si>
  <si>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</si>
  <si>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</si>
  <si>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</si>
  <si>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</si>
  <si>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</si>
  <si>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</si>
  <si>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</si>
  <si>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</si>
  <si>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</si>
  <si>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</si>
  <si>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</si>
  <si>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</si>
  <si>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</si>
  <si>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</si>
  <si>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</si>
  <si>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</si>
  <si>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</si>
  <si>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</si>
  <si>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</si>
  <si>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</si>
  <si>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</si>
  <si>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</si>
  <si>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</si>
  <si>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</si>
  <si>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</si>
  <si>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</si>
  <si>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</si>
  <si>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</si>
  <si>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</si>
  <si>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</si>
  <si>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</si>
  <si>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</si>
  <si>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</si>
  <si>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</si>
  <si>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</si>
  <si>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</si>
  <si>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</si>
  <si>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</si>
  <si>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</si>
  <si>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</si>
  <si>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</si>
  <si>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</si>
  <si>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</si>
  <si>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</si>
  <si>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</si>
  <si>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</si>
  <si>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</si>
  <si>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</si>
  <si>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</si>
  <si>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</si>
  <si>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</si>
  <si>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</si>
  <si>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</si>
  <si>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</si>
  <si>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</si>
  <si>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</si>
  <si>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</si>
  <si>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</si>
  <si>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</si>
  <si>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</si>
  <si>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</si>
  <si>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</si>
  <si>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</si>
  <si>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</si>
  <si>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</si>
  <si>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</si>
  <si>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</si>
  <si>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</si>
  <si>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</si>
  <si>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</si>
  <si>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</si>
  <si>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</si>
  <si>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</si>
  <si>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</si>
  <si>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</si>
  <si>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</si>
  <si>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</si>
  <si>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</si>
  <si>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</si>
  <si>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</si>
  <si>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</si>
  <si>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</si>
  <si>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</si>
  <si>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</si>
  <si>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</si>
  <si>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</si>
  <si>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</si>
  <si>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</si>
  <si>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</si>
  <si>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</si>
  <si>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</si>
  <si>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</si>
  <si>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</si>
  <si>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</si>
  <si>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</si>
  <si>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</si>
  <si>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</si>
  <si>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</si>
  <si>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</si>
  <si>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</si>
  <si>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</si>
  <si>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</si>
  <si>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</si>
  <si>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</si>
  <si>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</si>
  <si>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</si>
  <si>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</si>
  <si>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</si>
  <si>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</si>
  <si>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</si>
  <si>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</si>
  <si>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</si>
  <si>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</si>
  <si>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</si>
  <si>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</si>
  <si>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</si>
  <si>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</si>
  <si>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</si>
  <si>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</si>
  <si>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</si>
  <si>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</si>
  <si>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</si>
  <si>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</si>
  <si>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</si>
  <si>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</si>
  <si>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</si>
  <si>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</si>
  <si>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</si>
  <si>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</si>
  <si>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</si>
  <si>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</si>
  <si>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</si>
  <si>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</si>
  <si>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</si>
  <si>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</si>
  <si>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</si>
  <si>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</si>
  <si>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</si>
  <si>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</si>
  <si>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</si>
  <si>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</si>
  <si>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</si>
  <si>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</si>
  <si>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</si>
  <si>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</si>
  <si>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</si>
  <si>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</si>
  <si>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</si>
  <si>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</si>
  <si>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</si>
  <si>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</si>
  <si>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</si>
  <si>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</si>
  <si>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</si>
  <si>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</si>
  <si>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</si>
  <si>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</si>
  <si>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</si>
  <si>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</si>
  <si>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</si>
  <si>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</si>
  <si>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</si>
  <si>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</si>
  <si>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</si>
  <si>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</si>
  <si>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</si>
  <si>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</si>
  <si>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</si>
  <si>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</si>
  <si>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</si>
  <si>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</si>
  <si>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</si>
  <si>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</si>
  <si>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</si>
  <si>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</si>
  <si>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</si>
  <si>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</si>
  <si>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</si>
  <si>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</si>
  <si>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</si>
  <si>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</si>
  <si>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</si>
  <si>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</si>
  <si>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</si>
  <si>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</si>
  <si>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</si>
  <si>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</si>
  <si>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</si>
  <si>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</si>
  <si>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</si>
  <si>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</si>
  <si>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</si>
  <si>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</si>
  <si>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</si>
  <si>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</si>
  <si>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</si>
  <si>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</si>
  <si>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</si>
  <si>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</si>
  <si>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</si>
  <si>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</si>
  <si>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</si>
  <si>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</si>
  <si>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</si>
  <si>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</si>
  <si>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</si>
  <si>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</si>
  <si>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</si>
  <si>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</si>
  <si>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</si>
  <si>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</si>
  <si>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</si>
  <si>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</si>
  <si>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</si>
  <si>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</si>
  <si>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</si>
  <si>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</si>
  <si>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</si>
  <si>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</si>
  <si>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</si>
  <si>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</si>
  <si>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</si>
  <si>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</si>
  <si>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</si>
  <si>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</si>
  <si>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</si>
  <si>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</si>
  <si>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</si>
  <si>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</si>
  <si>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</si>
  <si>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</si>
  <si>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</si>
  <si>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</si>
  <si>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</si>
  <si>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</si>
  <si>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</si>
  <si>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</si>
  <si>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</si>
  <si>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</si>
  <si>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</si>
  <si>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</si>
  <si>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</si>
  <si>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</si>
  <si>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</si>
  <si>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</si>
  <si>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</si>
  <si>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</si>
  <si>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</si>
  <si>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</si>
  <si>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</si>
  <si>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</si>
  <si>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</si>
  <si>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</si>
  <si>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</si>
  <si>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</si>
  <si>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</si>
  <si>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</si>
  <si>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</si>
  <si>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</si>
  <si>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</si>
  <si>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</si>
  <si>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</si>
  <si>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</si>
  <si>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</si>
  <si>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</si>
  <si>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</si>
  <si>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</si>
  <si>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</si>
  <si>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</si>
  <si>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</si>
  <si>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</si>
  <si>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</si>
  <si>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</si>
  <si>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</si>
  <si>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</si>
  <si>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</si>
  <si>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</si>
  <si>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</si>
  <si>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</si>
  <si>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</si>
  <si>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</si>
  <si>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</si>
  <si>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</si>
  <si>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</si>
  <si>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</si>
  <si>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</si>
  <si>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</si>
  <si>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</si>
  <si>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</si>
  <si>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</si>
  <si>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</si>
  <si>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</si>
  <si>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</si>
  <si>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</si>
  <si>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</si>
  <si>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</si>
  <si>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</si>
  <si>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</si>
  <si>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</si>
  <si>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</si>
  <si>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</si>
  <si>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</si>
  <si>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</si>
  <si>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</si>
  <si>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</si>
  <si>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</si>
  <si>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</si>
  <si>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</si>
  <si>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</si>
  <si>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</si>
  <si>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</si>
  <si>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</si>
  <si>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</si>
  <si>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</si>
  <si>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</si>
  <si>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</si>
  <si>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</si>
  <si>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</si>
  <si>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</si>
  <si>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</si>
  <si>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</si>
  <si>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</si>
  <si>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</si>
  <si>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</si>
  <si>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</si>
  <si>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</si>
  <si>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</si>
  <si>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</si>
  <si>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</si>
  <si>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</si>
  <si>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</si>
  <si>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</si>
  <si>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</si>
  <si>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</si>
  <si>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</si>
  <si>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</si>
  <si>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</si>
  <si>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</si>
  <si>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</si>
  <si>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</si>
  <si>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</si>
  <si>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</si>
  <si>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</si>
  <si>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</si>
  <si>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</si>
  <si>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</si>
  <si>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</si>
  <si>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</si>
  <si>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</si>
  <si>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</si>
  <si>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</si>
  <si>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</si>
  <si>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</si>
  <si>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</si>
  <si>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</si>
  <si>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</si>
  <si>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</si>
  <si>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</si>
  <si>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</si>
  <si>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</si>
  <si>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</si>
  <si>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</si>
  <si>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</si>
  <si>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</si>
  <si>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</si>
  <si>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</si>
  <si>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</si>
  <si>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</si>
  <si>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</si>
  <si>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</si>
  <si>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</si>
  <si>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</si>
  <si>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</si>
  <si>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</si>
  <si>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</si>
  <si>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</si>
  <si>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</si>
  <si>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</si>
  <si>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</si>
  <si>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</si>
  <si>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</si>
  <si>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</si>
  <si>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</si>
  <si>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</si>
  <si>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</si>
  <si>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</si>
  <si>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</si>
  <si>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</si>
  <si>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</si>
  <si>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</si>
  <si>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</si>
  <si>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</si>
  <si>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</si>
  <si>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</si>
  <si>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</si>
  <si>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</si>
  <si>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</si>
  <si>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</si>
  <si>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</si>
  <si>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</si>
  <si>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</si>
  <si>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</si>
  <si>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</si>
  <si>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</si>
  <si>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</si>
  <si>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</si>
  <si>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</si>
  <si>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</si>
  <si>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</si>
  <si>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</si>
  <si>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</si>
  <si>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</si>
  <si>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</si>
  <si>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</si>
  <si>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</si>
  <si>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</si>
  <si>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</si>
  <si>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</si>
  <si>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</si>
  <si>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</si>
  <si>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</si>
  <si>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</si>
  <si>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</si>
  <si>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</si>
  <si>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</si>
  <si>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</si>
  <si>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</si>
  <si>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</si>
  <si>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</si>
  <si>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</si>
  <si>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</si>
  <si>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</si>
  <si>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</si>
  <si>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</si>
  <si>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</si>
  <si>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</si>
  <si>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</si>
  <si>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</si>
  <si>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</si>
  <si>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</si>
  <si>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</si>
  <si>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</si>
  <si>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</si>
  <si>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</si>
  <si>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</si>
  <si>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</si>
  <si>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</si>
  <si>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</si>
  <si>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</si>
  <si>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</si>
  <si>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</si>
  <si>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</si>
  <si>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</si>
  <si>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</si>
  <si>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</si>
  <si>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</si>
  <si>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</si>
  <si>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</si>
  <si>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</si>
  <si>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</si>
  <si>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</si>
  <si>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</si>
  <si>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</si>
  <si>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</si>
  <si>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</si>
  <si>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</si>
  <si>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</si>
  <si>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</si>
  <si>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</si>
  <si>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</si>
  <si>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</si>
  <si>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</si>
  <si>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</si>
  <si>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</si>
  <si>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</si>
  <si>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</si>
  <si>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</si>
  <si>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</si>
  <si>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</si>
  <si>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</si>
  <si>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</si>
  <si>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</si>
  <si>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</si>
  <si>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</si>
  <si>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</si>
  <si>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</si>
  <si>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</si>
  <si>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</si>
  <si>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</si>
  <si>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</si>
  <si>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</si>
  <si>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</si>
  <si>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</si>
  <si>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</si>
  <si>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</si>
  <si>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</si>
  <si>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</si>
  <si>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</si>
  <si>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</si>
  <si>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</si>
  <si>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</si>
  <si>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</si>
  <si>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</si>
  <si>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</si>
  <si>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</si>
  <si>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</si>
  <si>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</si>
  <si>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</si>
  <si>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</si>
  <si>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</si>
  <si>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</si>
  <si>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</si>
  <si>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</si>
  <si>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</si>
  <si>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</si>
  <si>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</si>
  <si>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</si>
  <si>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</si>
  <si>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</si>
  <si>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</si>
  <si>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</si>
  <si>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</si>
  <si>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</si>
  <si>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</si>
  <si>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</si>
  <si>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</si>
  <si>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</si>
  <si>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</si>
  <si>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</si>
  <si>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</si>
  <si>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</si>
  <si>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</si>
  <si>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</si>
  <si>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</si>
  <si>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</si>
  <si>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</si>
  <si>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</si>
  <si>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</si>
  <si>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</si>
  <si>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</si>
  <si>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</si>
  <si>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</si>
  <si>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</si>
  <si>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</si>
  <si>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</si>
  <si>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</si>
  <si>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</si>
  <si>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</si>
  <si>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</si>
  <si>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</si>
  <si>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</si>
  <si>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</si>
  <si>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</si>
  <si>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</si>
  <si>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</si>
  <si>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</si>
  <si>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</si>
  <si>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</si>
  <si>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</si>
  <si>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</si>
  <si>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</si>
  <si>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</si>
  <si>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</si>
  <si>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</si>
  <si>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</si>
  <si>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</si>
  <si>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</si>
  <si>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</si>
  <si>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</si>
  <si>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</si>
  <si>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</si>
  <si>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</si>
  <si>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</si>
  <si>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</si>
  <si>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</si>
  <si>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</si>
  <si>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</si>
  <si>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</si>
  <si>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</si>
  <si>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</si>
  <si>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</si>
  <si>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</si>
  <si>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</si>
  <si>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</si>
  <si>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</si>
  <si>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</si>
  <si>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</si>
  <si>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</si>
  <si>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</si>
  <si>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</si>
  <si>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</si>
  <si>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</si>
  <si>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</si>
  <si>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</si>
  <si>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</si>
  <si>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</si>
  <si>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</si>
  <si>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</si>
  <si>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</si>
  <si>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</si>
  <si>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</si>
  <si>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</si>
  <si>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</si>
  <si>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</si>
  <si>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</si>
  <si>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</si>
  <si>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</si>
  <si>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</si>
  <si>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</si>
  <si>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</si>
  <si>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</si>
  <si>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</si>
  <si>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</si>
  <si>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</si>
  <si>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</si>
  <si>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</si>
  <si>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</si>
  <si>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</si>
  <si>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</si>
  <si>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</si>
  <si>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</si>
  <si>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</si>
  <si>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</si>
  <si>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</si>
  <si>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</si>
  <si>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</si>
  <si>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</si>
  <si>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</si>
  <si>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</si>
  <si>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</si>
  <si>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</si>
  <si>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</si>
  <si>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</si>
  <si>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</si>
  <si>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</si>
  <si>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</si>
  <si>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</si>
  <si>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</si>
  <si>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</si>
  <si>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</si>
  <si>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</si>
  <si>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</si>
  <si>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</si>
  <si>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</si>
  <si>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</si>
  <si>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</si>
  <si>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</si>
  <si>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</si>
  <si>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</si>
  <si>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</si>
  <si>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</si>
  <si>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</si>
  <si>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</si>
  <si>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</si>
  <si>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</si>
  <si>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</si>
  <si>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</si>
  <si>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</si>
  <si>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</si>
  <si>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</si>
  <si>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</si>
  <si>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</si>
  <si>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</si>
  <si>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</si>
  <si>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</si>
  <si>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</si>
  <si>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</si>
  <si>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</si>
  <si>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</si>
  <si>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</si>
  <si>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</si>
  <si>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</si>
  <si>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</si>
  <si>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</si>
  <si>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</si>
  <si>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</si>
  <si>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</si>
  <si>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</si>
  <si>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</si>
  <si>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</si>
  <si>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</si>
  <si>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</si>
  <si>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</si>
  <si>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</si>
  <si>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</si>
  <si>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</si>
  <si>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</si>
  <si>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</si>
  <si>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</si>
  <si>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</si>
  <si>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</si>
  <si>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</si>
  <si>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</si>
  <si>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</si>
  <si>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</si>
  <si>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</si>
  <si>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</si>
  <si>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</si>
  <si>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</si>
  <si>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</si>
  <si>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</si>
  <si>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</si>
  <si>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</si>
  <si>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</si>
  <si>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</si>
  <si>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</si>
  <si>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</si>
  <si>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</si>
  <si>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</si>
  <si>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</si>
  <si>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</si>
  <si>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</si>
  <si>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</si>
  <si>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</si>
  <si>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</si>
  <si>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</si>
  <si>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</si>
  <si>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</si>
  <si>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</si>
  <si>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</si>
  <si>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</si>
  <si>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</si>
  <si>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</si>
  <si>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</si>
  <si>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</si>
  <si>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</si>
  <si>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</si>
  <si>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</si>
  <si>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</si>
  <si>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</si>
  <si>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</si>
  <si>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</si>
  <si>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</si>
  <si>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</si>
  <si>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</si>
  <si>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</si>
  <si>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</si>
  <si>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</si>
  <si>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</si>
  <si>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</si>
  <si>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</si>
  <si>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</si>
  <si>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</si>
  <si>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</si>
  <si>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</si>
  <si>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</si>
  <si>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</si>
  <si>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</si>
  <si>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</si>
  <si>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</si>
  <si>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</si>
  <si>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</si>
  <si>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</si>
  <si>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</si>
  <si>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</si>
  <si>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</si>
  <si>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</si>
  <si>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</si>
  <si>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</si>
  <si>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</si>
  <si>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</si>
  <si>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</si>
  <si>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</si>
  <si>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</si>
  <si>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</si>
  <si>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</si>
  <si>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</si>
  <si>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</si>
  <si>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</si>
  <si>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</si>
  <si>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</si>
  <si>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</si>
  <si>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</si>
  <si>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</si>
  <si>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</si>
  <si>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</si>
  <si>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</si>
  <si>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</si>
  <si>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</si>
  <si>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</si>
  <si>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</si>
  <si>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</si>
  <si>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</si>
  <si>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</si>
  <si>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</si>
  <si>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</si>
  <si>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</si>
  <si>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</si>
  <si>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</si>
  <si>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</si>
  <si>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</si>
  <si>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</si>
  <si>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</si>
  <si>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</si>
  <si>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</si>
  <si>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</si>
  <si>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</si>
  <si>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</si>
  <si>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</si>
  <si>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</si>
  <si>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</si>
  <si>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</si>
  <si>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</si>
  <si>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</si>
  <si>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</si>
  <si>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</si>
  <si>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</si>
  <si>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</si>
  <si>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</si>
  <si>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</si>
  <si>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</si>
  <si>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</si>
  <si>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</si>
  <si>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</si>
  <si>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</si>
  <si>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</si>
  <si>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</si>
  <si>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</si>
  <si>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</si>
  <si>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</si>
  <si>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</si>
  <si>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</si>
  <si>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</si>
  <si>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</si>
  <si>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</si>
  <si>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</si>
  <si>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</si>
  <si>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</si>
  <si>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</si>
  <si>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</si>
  <si>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</si>
  <si>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</si>
  <si>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</si>
  <si>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</si>
  <si>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</si>
  <si>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</si>
  <si>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</si>
  <si>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</si>
  <si>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</si>
  <si>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</si>
  <si>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</si>
  <si>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</si>
  <si>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</si>
  <si>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</si>
  <si>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</si>
  <si>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</si>
  <si>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</si>
  <si>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</si>
  <si>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</si>
  <si>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</si>
  <si>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</si>
  <si>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</si>
  <si>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</si>
  <si>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</si>
  <si>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</si>
  <si>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</si>
  <si>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</si>
  <si>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</si>
  <si>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</si>
  <si>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</si>
  <si>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</si>
  <si>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</si>
  <si>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</si>
  <si>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</si>
  <si>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</si>
  <si>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</si>
  <si>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</si>
  <si>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</si>
  <si>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</si>
  <si>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</si>
  <si>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</si>
  <si>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</si>
  <si>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</si>
  <si>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</si>
  <si>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</si>
  <si>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</si>
  <si>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</si>
  <si>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</si>
  <si>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</si>
  <si>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</si>
  <si>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</si>
  <si>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</si>
  <si>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</si>
  <si>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</si>
  <si>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</si>
  <si>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</si>
  <si>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</si>
  <si>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</si>
  <si>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</si>
  <si>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</si>
  <si>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</si>
  <si>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</si>
  <si>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</si>
  <si>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</si>
  <si>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</si>
  <si>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</si>
  <si>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</si>
  <si>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</si>
  <si>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</si>
  <si>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</si>
  <si>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</si>
  <si>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</si>
  <si>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</si>
  <si>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</si>
  <si>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</si>
  <si>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</si>
  <si>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</si>
  <si>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</si>
  <si>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</si>
  <si>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</si>
  <si>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</si>
  <si>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</si>
  <si>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</si>
  <si>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</si>
  <si>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</si>
  <si>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</si>
  <si>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</si>
  <si>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</si>
  <si>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</si>
  <si>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</si>
  <si>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</si>
  <si>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</si>
  <si>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</si>
  <si>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</si>
  <si>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</si>
  <si>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</si>
  <si>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</si>
  <si>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</si>
  <si>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</si>
  <si>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</si>
  <si>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</si>
  <si>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</si>
  <si>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</si>
  <si>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</si>
  <si>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</si>
  <si>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</si>
  <si>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</si>
  <si>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</si>
  <si>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</si>
  <si>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</si>
  <si>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</si>
  <si>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</si>
  <si>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</si>
  <si>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</si>
  <si>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</si>
  <si>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</si>
  <si>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</si>
  <si>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</si>
  <si>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</si>
  <si>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</si>
  <si>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</si>
  <si>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</si>
  <si>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</si>
  <si>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</si>
  <si>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</si>
  <si>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</si>
  <si>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</si>
  <si>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</si>
  <si>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</si>
  <si>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</si>
  <si>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</si>
  <si>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</si>
  <si>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</si>
  <si>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</si>
  <si>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</si>
  <si>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</si>
  <si>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</si>
  <si>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</si>
  <si>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</si>
  <si>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</si>
  <si>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</si>
  <si>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</si>
  <si>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</si>
  <si>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</si>
  <si>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</si>
  <si>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</si>
  <si>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</si>
  <si>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</si>
  <si>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</si>
  <si>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</si>
  <si>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</si>
  <si>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</si>
  <si>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</si>
  <si>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</si>
  <si>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</si>
  <si>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</si>
  <si>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</si>
  <si>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</si>
  <si>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</si>
  <si>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</si>
  <si>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</si>
  <si>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</si>
  <si>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</si>
  <si>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</si>
  <si>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</si>
  <si>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</si>
  <si>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</si>
  <si>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</si>
  <si>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</si>
  <si>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</si>
  <si>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</si>
  <si>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</si>
  <si>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</si>
  <si>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</si>
  <si>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</si>
  <si>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</si>
  <si>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</si>
  <si>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</si>
  <si>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</si>
  <si>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</si>
  <si>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</si>
  <si>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</si>
  <si>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</si>
  <si>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</si>
  <si>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</si>
  <si>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</si>
  <si>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</si>
  <si>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</si>
  <si>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</si>
  <si>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</si>
  <si>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</si>
  <si>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</si>
  <si>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</si>
  <si>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</si>
  <si>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</si>
  <si>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</si>
  <si>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</si>
  <si>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</si>
  <si>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</si>
  <si>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</si>
  <si>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</si>
  <si>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</si>
  <si>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</si>
  <si>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</si>
  <si>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</si>
  <si>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</si>
  <si>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</si>
  <si>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</si>
  <si>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</si>
  <si>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</si>
  <si>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</si>
  <si>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</si>
  <si>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</si>
  <si>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</si>
  <si>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</si>
  <si>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</si>
  <si>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</si>
  <si>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</si>
  <si>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</si>
  <si>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</si>
  <si>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</si>
  <si>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</si>
  <si>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</si>
  <si>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</si>
  <si>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</si>
  <si>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</si>
  <si>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</si>
  <si>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</si>
  <si>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</si>
  <si>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</si>
  <si>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</si>
  <si>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</si>
  <si>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</si>
  <si>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</si>
  <si>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</si>
  <si>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</si>
  <si>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</si>
  <si>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</si>
  <si>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</si>
  <si>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</si>
  <si>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</si>
  <si>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</si>
  <si>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</si>
  <si>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</si>
  <si>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</si>
  <si>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</si>
  <si>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</si>
  <si>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</si>
  <si>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</si>
  <si>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</si>
  <si>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</si>
  <si>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</si>
  <si>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</si>
  <si>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</si>
  <si>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</si>
  <si>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</si>
  <si>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</si>
  <si>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</si>
  <si>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</si>
  <si>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</si>
  <si>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</si>
  <si>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</si>
  <si>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</si>
  <si>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</si>
  <si>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</si>
  <si>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</si>
  <si>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</si>
  <si>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</si>
  <si>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</si>
  <si>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</si>
  <si>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</si>
  <si>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</si>
  <si>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</si>
  <si>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</si>
  <si>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</si>
  <si>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</si>
  <si>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</si>
  <si>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</si>
  <si>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</si>
  <si>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</si>
  <si>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</si>
  <si>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</si>
  <si>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</si>
  <si>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</si>
  <si>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</si>
  <si>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</si>
  <si>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</si>
  <si>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</si>
  <si>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</si>
  <si>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</si>
  <si>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</si>
  <si>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</si>
  <si>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</si>
  <si>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</si>
  <si>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</si>
  <si>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</si>
  <si>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</si>
  <si>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</si>
  <si>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</si>
  <si>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</si>
  <si>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</si>
  <si>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</si>
  <si>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</si>
  <si>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</si>
  <si>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</si>
  <si>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</si>
  <si>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</si>
  <si>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</si>
  <si>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</si>
  <si>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</si>
  <si>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</si>
  <si>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</si>
  <si>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</si>
  <si>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</si>
  <si>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</si>
  <si>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</si>
  <si>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</si>
  <si>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</si>
  <si>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</si>
  <si>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</si>
  <si>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</si>
  <si>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</si>
  <si>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</si>
  <si>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</si>
  <si>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</si>
  <si>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</si>
  <si>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</si>
  <si>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</si>
  <si>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</si>
  <si>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</si>
  <si>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</si>
  <si>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</si>
  <si>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</si>
  <si>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</si>
  <si>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</si>
  <si>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</si>
  <si>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</si>
  <si>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</si>
  <si>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</si>
  <si>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</si>
  <si>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</si>
  <si>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</si>
  <si>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</si>
  <si>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</si>
  <si>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</si>
  <si>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</si>
  <si>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</si>
  <si>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</si>
  <si>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</si>
  <si>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</si>
  <si>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</si>
  <si>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</si>
  <si>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</si>
  <si>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</si>
  <si>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</si>
  <si>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</si>
  <si>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</si>
  <si>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</si>
  <si>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</si>
  <si>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</si>
  <si>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</si>
  <si>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</si>
  <si>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</si>
  <si>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</si>
  <si>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</si>
  <si>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</si>
  <si>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</si>
  <si>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</si>
  <si>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</si>
  <si>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</si>
  <si>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</si>
  <si>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</si>
  <si>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</si>
  <si>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</si>
  <si>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</si>
  <si>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</si>
  <si>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</si>
  <si>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</si>
  <si>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</si>
  <si>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</si>
  <si>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</si>
  <si>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</si>
  <si>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</si>
  <si>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</si>
  <si>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</si>
  <si>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</si>
  <si>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</si>
  <si>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</si>
  <si>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</si>
  <si>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</si>
  <si>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</si>
  <si>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</si>
  <si>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</si>
  <si>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</si>
  <si>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</si>
  <si>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</si>
  <si>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</si>
  <si>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</si>
  <si>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</si>
  <si>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</si>
  <si>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</si>
  <si>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</si>
  <si>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</si>
  <si>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</si>
  <si>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</si>
  <si>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</si>
  <si>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</si>
  <si>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</si>
  <si>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</si>
  <si>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</si>
  <si>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</si>
  <si>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</si>
  <si>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</si>
  <si>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</si>
  <si>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</si>
  <si>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</si>
  <si>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</si>
  <si>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</si>
  <si>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</si>
  <si>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</si>
  <si>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</si>
  <si>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</si>
  <si>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</si>
  <si>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</si>
  <si>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</si>
  <si>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</si>
  <si>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</si>
  <si>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</si>
  <si>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</si>
  <si>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</si>
  <si>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</si>
  <si>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</si>
  <si>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</si>
  <si>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</si>
  <si>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</si>
  <si>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</si>
  <si>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</si>
  <si>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</si>
  <si>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</si>
  <si>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</si>
  <si>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</si>
  <si>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</si>
  <si>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</si>
  <si>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</si>
  <si>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</si>
  <si>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</si>
  <si>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</si>
  <si>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</si>
  <si>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</si>
  <si>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</si>
  <si>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</si>
  <si>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</si>
  <si>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</si>
  <si>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</si>
  <si>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</si>
  <si>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</si>
  <si>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</si>
  <si>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</si>
  <si>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</si>
  <si>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</si>
  <si>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</si>
  <si>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</si>
  <si>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</si>
  <si>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</si>
  <si>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</si>
  <si>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</si>
  <si>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</si>
  <si>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</si>
  <si>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</si>
  <si>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</si>
  <si>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</si>
  <si>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</si>
  <si>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</si>
  <si>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</si>
  <si>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</si>
  <si>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</si>
  <si>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</si>
  <si>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</si>
  <si>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</si>
  <si>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</si>
  <si>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</si>
  <si>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</si>
  <si>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</si>
  <si>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</si>
  <si>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</si>
  <si>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</si>
  <si>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</si>
  <si>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</si>
  <si>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</si>
  <si>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</si>
  <si>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</si>
  <si>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</si>
  <si>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</si>
  <si>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</si>
  <si>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</si>
  <si>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</si>
  <si>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</si>
  <si>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</si>
  <si>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</si>
  <si>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</si>
  <si>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</si>
  <si>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</si>
  <si>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</si>
  <si>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</si>
  <si>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</si>
  <si>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</si>
  <si>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</si>
  <si>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</si>
  <si>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</si>
  <si>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</si>
  <si>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</si>
  <si>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</si>
  <si>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</si>
  <si>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</si>
  <si>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</si>
  <si>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</si>
  <si>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</si>
  <si>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</si>
  <si>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</si>
  <si>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</si>
  <si>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</si>
  <si>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</si>
  <si>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</si>
  <si>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</si>
  <si>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</si>
  <si>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</si>
  <si>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</si>
  <si>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</si>
  <si>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</si>
  <si>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</si>
  <si>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</si>
  <si>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</si>
  <si>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</si>
  <si>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</si>
  <si>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</si>
  <si>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</si>
  <si>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</si>
  <si>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</si>
  <si>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</si>
  <si>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</si>
  <si>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</si>
  <si>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</si>
  <si>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</si>
  <si>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</si>
  <si>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</si>
  <si>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</si>
  <si>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</si>
  <si>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</si>
  <si>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</si>
  <si>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</si>
  <si>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</si>
  <si>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</si>
  <si>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</si>
  <si>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</si>
  <si>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</si>
  <si>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</si>
  <si>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</si>
  <si>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</si>
  <si>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</si>
  <si>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</si>
  <si>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</si>
  <si>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</si>
  <si>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</si>
  <si>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</si>
  <si>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</si>
  <si>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</si>
  <si>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</si>
  <si>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</si>
  <si>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</si>
  <si>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</si>
  <si>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</si>
  <si>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</si>
  <si>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</si>
  <si>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</si>
  <si>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</si>
  <si>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</si>
  <si>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</si>
  <si>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</si>
  <si>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</si>
  <si>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</si>
  <si>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</si>
  <si>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</si>
  <si>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</si>
  <si>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</si>
  <si>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</si>
  <si>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</si>
  <si>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</si>
  <si>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</si>
  <si>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</si>
  <si>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</si>
  <si>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</si>
  <si>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</si>
  <si>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</si>
  <si>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</si>
  <si>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</si>
  <si>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</si>
  <si>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</si>
  <si>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</si>
  <si>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</si>
  <si>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</si>
  <si>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</si>
  <si>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</si>
  <si>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</si>
  <si>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</si>
  <si>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</si>
  <si>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</si>
  <si>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</si>
  <si>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</si>
  <si>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</si>
  <si>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</si>
  <si>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</si>
  <si>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</si>
  <si>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</si>
  <si>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</si>
  <si>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</si>
  <si>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</si>
  <si>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</si>
  <si>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</si>
  <si>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</si>
  <si>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</si>
  <si>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</si>
  <si>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</si>
  <si>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</si>
  <si>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</si>
  <si>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</si>
  <si>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</si>
  <si>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</si>
  <si>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</si>
  <si>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</si>
  <si>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</si>
  <si>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</si>
  <si>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</si>
  <si>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</si>
  <si>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</si>
  <si>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</si>
  <si>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</si>
  <si>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</si>
  <si>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</si>
  <si>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</si>
  <si>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</si>
  <si>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</si>
  <si>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</si>
  <si>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</si>
  <si>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</si>
  <si>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</si>
  <si>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</si>
  <si>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</si>
  <si>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</si>
  <si>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</si>
  <si>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</si>
  <si>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</si>
  <si>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</si>
  <si>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</si>
  <si>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</si>
  <si>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</si>
  <si>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</si>
  <si>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</si>
  <si>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</si>
  <si>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</si>
  <si>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</si>
  <si>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</si>
  <si>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</si>
  <si>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</si>
  <si>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</si>
  <si>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</si>
  <si>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</si>
  <si>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</si>
  <si>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</si>
  <si>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</si>
  <si>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</si>
  <si>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</si>
  <si>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</si>
  <si>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</si>
  <si>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</si>
  <si>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</si>
  <si>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</si>
  <si>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</si>
  <si>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</si>
  <si>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</si>
  <si>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</si>
  <si>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</si>
  <si>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</si>
  <si>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</si>
  <si>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</si>
  <si>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</si>
  <si>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</si>
  <si>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</si>
  <si>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</si>
  <si>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</si>
  <si>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</si>
  <si>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</si>
  <si>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</si>
  <si>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</si>
  <si>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</si>
  <si>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</si>
  <si>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</si>
  <si>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</si>
  <si>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</si>
  <si>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</si>
  <si>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</si>
  <si>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</si>
  <si>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</si>
  <si>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</si>
  <si>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</si>
  <si>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</si>
  <si>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</si>
  <si>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</si>
  <si>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</si>
  <si>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</si>
  <si>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</si>
  <si>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</si>
  <si>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</si>
  <si>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</si>
  <si>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</si>
  <si>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</si>
  <si>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</si>
  <si>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</si>
  <si>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</si>
  <si>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</si>
  <si>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</si>
  <si>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</si>
  <si>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</si>
  <si>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</si>
  <si>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</si>
  <si>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</si>
  <si>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</si>
  <si>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</si>
  <si>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</si>
  <si>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</si>
  <si>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</si>
  <si>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</si>
  <si>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</si>
  <si>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</si>
  <si>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</si>
  <si>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</si>
  <si>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</si>
  <si>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</si>
  <si>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</si>
  <si>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</si>
  <si>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</si>
  <si>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</si>
  <si>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</si>
  <si>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</si>
  <si>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</si>
  <si>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</si>
  <si>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</si>
  <si>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</si>
  <si>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</si>
  <si>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</si>
  <si>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</si>
  <si>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</si>
  <si>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</si>
  <si>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</si>
  <si>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</si>
  <si>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</si>
  <si>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</si>
  <si>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</si>
  <si>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</si>
  <si>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</si>
  <si>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</si>
  <si>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</si>
  <si>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</si>
  <si>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</si>
  <si>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</si>
  <si>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</si>
  <si>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</si>
  <si>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</si>
  <si>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</si>
  <si>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</si>
  <si>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</si>
  <si>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</si>
  <si>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</si>
  <si>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</si>
  <si>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</si>
  <si>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</si>
  <si>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</si>
  <si>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</si>
  <si>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</si>
  <si>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</si>
  <si>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</si>
  <si>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</si>
  <si>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</si>
  <si>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</si>
  <si>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</si>
  <si>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</si>
  <si>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</si>
  <si>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</si>
  <si>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</si>
  <si>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</si>
  <si>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</si>
  <si>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</si>
  <si>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</si>
  <si>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</si>
  <si>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</si>
  <si>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</si>
  <si>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</si>
  <si>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</si>
  <si>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</si>
  <si>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</si>
  <si>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</si>
  <si>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</si>
  <si>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</si>
  <si>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</si>
  <si>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</si>
  <si>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</si>
  <si>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</si>
  <si>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</si>
  <si>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</si>
  <si>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</si>
  <si>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</si>
  <si>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</si>
  <si>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</si>
  <si>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</si>
  <si>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</si>
  <si>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</si>
  <si>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</si>
  <si>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</si>
  <si>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</si>
  <si>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</si>
  <si>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</si>
  <si>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</si>
  <si>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</si>
  <si>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</si>
  <si>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</si>
  <si>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</si>
  <si>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</si>
  <si>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</si>
  <si>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</si>
  <si>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</si>
  <si>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</si>
  <si>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</si>
  <si>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</si>
  <si>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</si>
  <si>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</si>
  <si>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</si>
  <si>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</si>
  <si>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</si>
  <si>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</si>
  <si>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</si>
  <si>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</si>
  <si>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</si>
  <si>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</si>
  <si>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</si>
  <si>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</si>
  <si>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</si>
  <si>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</si>
  <si>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</si>
  <si>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</si>
  <si>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</si>
  <si>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</si>
  <si>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</si>
  <si>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</si>
  <si>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</si>
  <si>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</si>
  <si>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</si>
  <si>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</si>
  <si>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</si>
  <si>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</si>
  <si>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</si>
  <si>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</si>
  <si>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</si>
  <si>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</si>
  <si>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</si>
  <si>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</si>
  <si>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</si>
  <si>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</si>
  <si>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</si>
  <si>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</si>
  <si>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</si>
  <si>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</si>
  <si>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</si>
  <si>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</si>
  <si>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</si>
  <si>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</si>
  <si>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</si>
  <si>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</si>
  <si>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</si>
  <si>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</si>
  <si>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</si>
  <si>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</si>
  <si>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</si>
  <si>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</si>
  <si>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</si>
  <si>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</si>
  <si>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</si>
  <si>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</si>
  <si>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</si>
  <si>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</si>
  <si>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</si>
  <si>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</si>
  <si>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</si>
  <si>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</si>
  <si>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</si>
  <si>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</si>
  <si>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</si>
  <si>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</si>
  <si>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</si>
  <si>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</si>
  <si>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</si>
  <si>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</si>
  <si>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</si>
  <si>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</si>
  <si>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</si>
  <si>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</si>
  <si>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</si>
  <si>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</si>
  <si>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</si>
  <si>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</si>
  <si>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</si>
  <si>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</si>
  <si>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</si>
  <si>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</si>
  <si>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</si>
  <si>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</si>
  <si>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</si>
  <si>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</si>
  <si>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</si>
  <si>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</si>
  <si>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</si>
  <si>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</si>
  <si>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</si>
  <si>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</si>
  <si>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</si>
  <si>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</si>
  <si>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</si>
  <si>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</si>
  <si>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</si>
  <si>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</si>
  <si>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</si>
  <si>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</si>
  <si>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</si>
  <si>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</si>
  <si>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</si>
  <si>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</si>
  <si>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</si>
  <si>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</si>
  <si>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</si>
  <si>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</si>
  <si>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</si>
  <si>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</si>
  <si>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</si>
  <si>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</si>
  <si>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</si>
  <si>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</si>
  <si>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</si>
  <si>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</si>
  <si>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</si>
  <si>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</si>
  <si>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</si>
  <si>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</si>
  <si>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</si>
  <si>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</si>
  <si>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</si>
  <si>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</si>
  <si>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</si>
  <si>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</si>
  <si>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</si>
  <si>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</si>
  <si>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</si>
  <si>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</si>
  <si>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</si>
  <si>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</si>
  <si>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</si>
  <si>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</si>
  <si>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</si>
  <si>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</si>
  <si>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</si>
  <si>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</si>
  <si>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</si>
  <si>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</si>
  <si>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</si>
  <si>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</si>
  <si>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</si>
  <si>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</si>
  <si>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</si>
  <si>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</si>
  <si>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</si>
  <si>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</si>
  <si>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</si>
  <si>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</si>
  <si>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</si>
  <si>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</si>
  <si>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</si>
  <si>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</si>
  <si>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</si>
  <si>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</si>
  <si>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</si>
  <si>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</si>
  <si>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</si>
  <si>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</si>
  <si>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</si>
  <si>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</si>
  <si>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</si>
  <si>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</si>
  <si>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</si>
  <si>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</si>
  <si>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</si>
  <si>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</si>
  <si>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</si>
  <si>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</si>
  <si>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</si>
  <si>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</si>
  <si>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</si>
  <si>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</si>
  <si>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</si>
  <si>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</si>
  <si>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</si>
  <si>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</si>
  <si>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</si>
  <si>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</si>
  <si>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</si>
  <si>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</si>
  <si>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</si>
  <si>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</si>
  <si>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</si>
  <si>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</si>
  <si>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</si>
  <si>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</si>
  <si>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</si>
  <si>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</si>
  <si>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</si>
  <si>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</si>
  <si>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</si>
  <si>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</si>
  <si>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</si>
  <si>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</si>
  <si>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</si>
  <si>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</si>
  <si>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</si>
  <si>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</si>
  <si>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</si>
  <si>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</si>
  <si>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</si>
  <si>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</si>
  <si>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</si>
  <si>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</si>
  <si>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</si>
  <si>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</si>
  <si>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</si>
  <si>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</si>
  <si>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</si>
  <si>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</si>
  <si>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</si>
  <si>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</si>
  <si>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</si>
  <si>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</si>
  <si>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</si>
  <si>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</si>
  <si>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</si>
  <si>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</si>
  <si>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</si>
  <si>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</si>
  <si>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</si>
  <si>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</si>
  <si>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</si>
  <si>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</si>
  <si>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</si>
  <si>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</si>
  <si>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</si>
  <si>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</si>
  <si>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</si>
  <si>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</si>
  <si>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</si>
  <si>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</si>
  <si>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</si>
  <si>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</si>
  <si>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</si>
  <si>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</si>
  <si>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</si>
  <si>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</si>
  <si>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</si>
  <si>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</si>
  <si>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</si>
  <si>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</si>
  <si>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</si>
  <si>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</si>
  <si>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</si>
  <si>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</si>
  <si>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</si>
  <si>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</si>
  <si>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</si>
  <si>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</si>
  <si>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</si>
  <si>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</si>
  <si>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</si>
  <si>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</si>
  <si>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</si>
  <si>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</si>
  <si>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</si>
  <si>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</si>
  <si>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</si>
  <si>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</si>
  <si>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</si>
  <si>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</si>
  <si>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</si>
  <si>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</si>
  <si>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</si>
  <si>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</si>
  <si>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</si>
  <si>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</si>
  <si>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</si>
  <si>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</si>
  <si>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</si>
  <si>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</si>
  <si>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</si>
  <si>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</si>
  <si>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</si>
  <si>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</si>
  <si>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</si>
  <si>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</si>
  <si>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</si>
  <si>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</si>
  <si>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</si>
  <si>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</si>
  <si>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</si>
  <si>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</si>
  <si>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</si>
  <si>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</si>
  <si>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</si>
  <si>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</si>
  <si>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</si>
  <si>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</si>
  <si>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</si>
  <si>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</si>
  <si>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</si>
  <si>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</si>
  <si>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</si>
  <si>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</si>
  <si>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</si>
  <si>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</si>
  <si>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</si>
  <si>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</si>
  <si>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</si>
  <si>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</si>
  <si>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</si>
  <si>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</si>
  <si>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</si>
  <si>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</si>
  <si>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</si>
  <si>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</si>
  <si>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</si>
  <si>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</si>
  <si>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</si>
  <si>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</si>
  <si>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</si>
  <si>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</si>
  <si>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</si>
  <si>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</si>
  <si>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</si>
  <si>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</si>
  <si>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</si>
  <si>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</si>
  <si>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</si>
  <si>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</si>
  <si>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</si>
  <si>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</si>
  <si>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</si>
  <si>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</si>
  <si>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</si>
  <si>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</si>
  <si>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</si>
  <si>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</si>
  <si>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</si>
  <si>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</si>
  <si>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</si>
  <si>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</si>
  <si>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</si>
  <si>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</si>
  <si>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</si>
  <si>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</si>
  <si>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</si>
  <si>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</si>
  <si>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</si>
  <si>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</si>
  <si>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</si>
  <si>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</si>
  <si>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</si>
  <si>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</si>
  <si>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</si>
  <si>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</si>
  <si>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</si>
  <si>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</si>
  <si>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</si>
  <si>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</si>
  <si>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</si>
  <si>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</si>
  <si>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</si>
  <si>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</si>
  <si>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</si>
  <si>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</si>
  <si>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</si>
  <si>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</si>
  <si>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</si>
  <si>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</si>
  <si>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</si>
  <si>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</si>
  <si>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</si>
  <si>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</si>
  <si>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</si>
  <si>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</si>
  <si>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</si>
  <si>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</si>
  <si>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</si>
  <si>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</si>
  <si>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</si>
  <si>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</si>
  <si>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</si>
  <si>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</si>
  <si>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</si>
  <si>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</si>
  <si>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</si>
  <si>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</si>
  <si>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</si>
  <si>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</si>
  <si>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</si>
  <si>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</si>
  <si>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</si>
  <si>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</si>
  <si>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</si>
  <si>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</si>
  <si>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</si>
  <si>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</si>
  <si>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</si>
  <si>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</si>
  <si>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</si>
  <si>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</si>
  <si>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</si>
  <si>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</si>
  <si>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</si>
  <si>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</si>
  <si>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</si>
  <si>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</si>
  <si>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</si>
  <si>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</si>
  <si>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</si>
  <si>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</si>
  <si>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</si>
  <si>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</si>
  <si>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</si>
  <si>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</si>
  <si>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</si>
  <si>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</si>
  <si>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</si>
  <si>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</si>
  <si>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</si>
  <si>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</si>
  <si>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</si>
  <si>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</si>
  <si>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</si>
  <si>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</si>
  <si>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</si>
  <si>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</si>
  <si>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</si>
  <si>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</si>
  <si>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</si>
  <si>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</si>
  <si>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</si>
  <si>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</si>
  <si>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</si>
  <si>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</si>
  <si>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</si>
  <si>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</si>
  <si>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</si>
  <si>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</si>
  <si>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</si>
  <si>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</si>
  <si>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</si>
  <si>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</si>
  <si>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</si>
  <si>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</si>
  <si>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</si>
  <si>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</si>
  <si>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</si>
  <si>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</si>
  <si>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</si>
  <si>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</si>
  <si>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</si>
  <si>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</si>
  <si>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</si>
  <si>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</si>
  <si>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</si>
  <si>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</si>
  <si>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</si>
  <si>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</si>
  <si>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</si>
  <si>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</si>
  <si>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</si>
  <si>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</si>
  <si>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</si>
  <si>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</si>
  <si>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</si>
  <si>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</si>
  <si>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</si>
  <si>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</si>
  <si>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</si>
  <si>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</si>
  <si>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</si>
  <si>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</si>
  <si>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</si>
  <si>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</si>
  <si>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</si>
  <si>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</si>
  <si>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</si>
  <si>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</si>
  <si>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</si>
  <si>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</si>
  <si>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</si>
  <si>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</si>
  <si>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</si>
  <si>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</si>
  <si>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</si>
  <si>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</si>
  <si>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</si>
  <si>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</si>
  <si>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</si>
  <si>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</si>
  <si>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</si>
  <si>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</si>
  <si>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</si>
  <si>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</si>
  <si>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</si>
  <si>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</si>
  <si>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</si>
  <si>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</si>
  <si>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</si>
  <si>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</si>
  <si>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</si>
  <si>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</si>
  <si>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</si>
  <si>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</si>
  <si>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</si>
  <si>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</si>
  <si>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</si>
  <si>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</si>
  <si>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</si>
  <si>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</si>
  <si>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</si>
  <si>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</si>
  <si>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</si>
  <si>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</si>
  <si>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</si>
  <si>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</si>
  <si>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</si>
  <si>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</si>
  <si>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</si>
  <si>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</si>
  <si>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</si>
  <si>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</si>
  <si>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</si>
  <si>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</si>
  <si>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</si>
  <si>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</si>
  <si>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</si>
  <si>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</si>
  <si>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</si>
  <si>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</si>
  <si>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</si>
  <si>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</si>
  <si>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</si>
  <si>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</si>
  <si>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</si>
  <si>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</si>
  <si>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</si>
  <si>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</si>
  <si>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</si>
  <si>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</si>
  <si>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</si>
  <si>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</si>
  <si>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</si>
  <si>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</si>
  <si>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</si>
  <si>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</si>
  <si>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</si>
  <si>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</si>
  <si>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</si>
  <si>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</si>
  <si>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</si>
  <si>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</si>
  <si>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</si>
  <si>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</si>
  <si>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</si>
  <si>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</si>
  <si>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</si>
  <si>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</si>
  <si>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</si>
  <si>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</si>
  <si>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</si>
  <si>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</si>
  <si>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</si>
  <si>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</si>
  <si>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</si>
  <si>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</si>
  <si>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</si>
  <si>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</si>
  <si>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</si>
  <si>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</si>
  <si>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</si>
  <si>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</si>
  <si>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</si>
  <si>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</si>
  <si>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</si>
  <si>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</si>
  <si>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</si>
  <si>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</si>
  <si>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</si>
  <si>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</si>
  <si>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</si>
  <si>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</si>
  <si>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</si>
  <si>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</si>
  <si>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</si>
  <si>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</si>
  <si>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</si>
  <si>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</si>
  <si>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</si>
  <si>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</si>
  <si>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</si>
  <si>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</si>
  <si>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</si>
  <si>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</si>
  <si>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</si>
  <si>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</si>
  <si>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</si>
  <si>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</si>
  <si>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</si>
  <si>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</si>
  <si>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</si>
  <si>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</si>
  <si>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</si>
  <si>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</si>
  <si>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</si>
  <si>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</si>
  <si>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</si>
  <si>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</si>
  <si>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</si>
  <si>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</si>
  <si>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</si>
  <si>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</si>
  <si>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</si>
  <si>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</si>
  <si>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</si>
  <si>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</si>
  <si>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</si>
  <si>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</si>
  <si>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</si>
  <si>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</si>
  <si>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</si>
  <si>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</si>
  <si>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</si>
  <si>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</si>
  <si>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</si>
  <si>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</si>
  <si>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</si>
  <si>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</si>
  <si>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</si>
  <si>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</si>
  <si>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</si>
  <si>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</si>
  <si>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</si>
  <si>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</si>
  <si>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</si>
  <si>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</si>
  <si>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</si>
  <si>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</si>
  <si>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</si>
  <si>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</si>
  <si>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</si>
  <si>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</si>
  <si>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</si>
  <si>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</si>
  <si>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</si>
  <si>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</si>
  <si>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</si>
  <si>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</si>
  <si>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</si>
  <si>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</si>
  <si>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</si>
  <si>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</si>
  <si>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</si>
  <si>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</si>
  <si>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</si>
  <si>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</si>
  <si>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</si>
  <si>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</si>
  <si>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</si>
  <si>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</si>
  <si>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</si>
  <si>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</si>
  <si>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</si>
  <si>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</si>
  <si>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</si>
  <si>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</si>
  <si>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</si>
  <si>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</si>
  <si>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</si>
  <si>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</si>
  <si>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</si>
  <si>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</si>
  <si>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</si>
  <si>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</si>
  <si>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</si>
  <si>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</si>
  <si>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</si>
  <si>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</si>
  <si>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</si>
  <si>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</si>
  <si>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</si>
  <si>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</si>
  <si>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</si>
  <si>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</si>
  <si>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</si>
  <si>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</si>
  <si>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</si>
  <si>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</si>
  <si>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</si>
  <si>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</si>
  <si>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</si>
  <si>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</si>
  <si>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</si>
  <si>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</si>
  <si>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</si>
  <si>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</si>
  <si>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</si>
  <si>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</si>
  <si>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</si>
  <si>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</si>
  <si>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</si>
  <si>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</si>
  <si>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</si>
  <si>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</si>
  <si>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</si>
  <si>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</si>
  <si>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</si>
  <si>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</si>
  <si>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</si>
  <si>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</si>
  <si>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</si>
  <si>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</si>
  <si>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</si>
  <si>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</si>
  <si>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</si>
  <si>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</si>
  <si>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</si>
  <si>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</si>
  <si>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</si>
  <si>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</si>
  <si>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</si>
  <si>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</si>
  <si>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</si>
  <si>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</si>
  <si>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</si>
  <si>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</si>
  <si>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</si>
  <si>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</si>
  <si>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</si>
  <si>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</si>
  <si>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</si>
  <si>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</si>
  <si>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</si>
  <si>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</si>
  <si>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</si>
  <si>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</si>
  <si>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</si>
  <si>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</si>
  <si>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</si>
  <si>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</si>
  <si>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</si>
  <si>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</si>
  <si>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</si>
  <si>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</si>
  <si>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</si>
  <si>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</si>
  <si>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</si>
  <si>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</si>
  <si>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</si>
  <si>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</si>
  <si>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</si>
  <si>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</si>
  <si>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</si>
  <si>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</si>
  <si>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</si>
  <si>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</si>
  <si>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</si>
  <si>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</si>
  <si>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</si>
  <si>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</si>
  <si>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</si>
  <si>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</si>
  <si>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</si>
  <si>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</si>
  <si>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</si>
  <si>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</si>
  <si>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</si>
  <si>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</si>
  <si>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</si>
  <si>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</si>
  <si>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</si>
  <si>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</si>
  <si>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</si>
  <si>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</si>
  <si>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</si>
  <si>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</si>
  <si>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</si>
  <si>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</si>
  <si>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</si>
  <si>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</si>
  <si>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</si>
  <si>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</si>
  <si>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</si>
  <si>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</si>
  <si>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</si>
  <si>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</si>
  <si>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</si>
  <si>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</si>
  <si>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</si>
  <si>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</si>
  <si>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</si>
  <si>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</si>
  <si>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</si>
  <si>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</si>
  <si>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</si>
  <si>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</si>
  <si>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</si>
  <si>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</si>
  <si>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</si>
  <si>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</si>
  <si>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</si>
  <si>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</si>
  <si>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</si>
  <si>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</si>
  <si>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</si>
  <si>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</si>
  <si>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</si>
  <si>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</si>
  <si>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</si>
  <si>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</si>
  <si>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</si>
  <si>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</si>
  <si>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</si>
  <si>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</si>
  <si>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</si>
  <si>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</si>
  <si>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</si>
  <si>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</si>
  <si>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</si>
  <si>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</si>
  <si>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</si>
  <si>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</si>
  <si>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</si>
  <si>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</si>
  <si>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</si>
  <si>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</si>
  <si>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</si>
  <si>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</si>
  <si>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</si>
  <si>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</si>
  <si>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</si>
  <si>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</si>
  <si>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</si>
  <si>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</si>
  <si>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</si>
  <si>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</si>
  <si>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</si>
  <si>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</si>
  <si>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</si>
  <si>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</si>
  <si>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</si>
  <si>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</si>
  <si>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</si>
  <si>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</si>
  <si>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</si>
  <si>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</si>
  <si>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</si>
  <si>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</si>
  <si>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</si>
  <si>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</si>
  <si>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</si>
  <si>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</si>
  <si>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</si>
  <si>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</si>
  <si>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</si>
  <si>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</si>
  <si>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</si>
  <si>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</si>
  <si>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</si>
  <si>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</si>
  <si>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</si>
  <si>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</si>
  <si>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</si>
  <si>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</si>
  <si>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</si>
  <si>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</si>
  <si>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</si>
  <si>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</si>
  <si>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</si>
  <si>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</si>
  <si>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</si>
  <si>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</si>
  <si>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</si>
  <si>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</si>
  <si>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</si>
  <si>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</si>
  <si>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</si>
  <si>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</si>
  <si>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</si>
  <si>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</si>
  <si>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</si>
  <si>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</si>
  <si>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</si>
  <si>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</si>
  <si>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</si>
  <si>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</si>
  <si>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</si>
  <si>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</si>
  <si>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</si>
  <si>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</si>
  <si>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</si>
  <si>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</si>
  <si>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</si>
  <si>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</si>
  <si>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</si>
  <si>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</si>
  <si>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</si>
  <si>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</si>
  <si>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</si>
  <si>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</si>
  <si>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</si>
  <si>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</si>
  <si>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</si>
  <si>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</si>
  <si>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</si>
  <si>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</si>
  <si>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</si>
  <si>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</si>
  <si>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</si>
  <si>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</si>
  <si>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</si>
  <si>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</si>
  <si>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</si>
  <si>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</si>
  <si>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</si>
  <si>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</si>
  <si>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</si>
  <si>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</si>
  <si>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</si>
  <si>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</si>
  <si>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</si>
  <si>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</si>
  <si>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</si>
  <si>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</si>
  <si>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</si>
  <si>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</si>
  <si>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</si>
  <si>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</si>
  <si>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</si>
  <si>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</si>
  <si>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</si>
  <si>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</si>
  <si>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</si>
  <si>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</si>
  <si>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</si>
  <si>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</si>
  <si>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</si>
  <si>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</si>
  <si>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</si>
  <si>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</si>
  <si>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</si>
  <si>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</si>
  <si>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</si>
  <si>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</si>
  <si>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</si>
  <si>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</si>
  <si>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</si>
  <si>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</si>
  <si>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</si>
  <si>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</si>
  <si>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</si>
  <si>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</si>
  <si>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</si>
  <si>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</si>
  <si>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</si>
  <si>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</si>
  <si>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</si>
  <si>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</si>
  <si>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</si>
  <si>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</si>
  <si>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</si>
  <si>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</si>
  <si>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</si>
  <si>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</si>
  <si>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</si>
  <si>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</si>
  <si>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</si>
  <si>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</si>
  <si>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</si>
  <si>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</si>
  <si>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</si>
  <si>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</si>
  <si>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</si>
  <si>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</si>
  <si>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</si>
  <si>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</si>
  <si>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</si>
  <si>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</si>
  <si>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</si>
  <si>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</si>
  <si>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</si>
  <si>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</si>
  <si>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</si>
  <si>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</si>
  <si>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</si>
  <si>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</si>
  <si>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</si>
  <si>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</si>
  <si>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</si>
  <si>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</si>
  <si>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</si>
  <si>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</si>
  <si>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</si>
  <si>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</si>
  <si>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</si>
  <si>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</si>
  <si>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</si>
  <si>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</si>
  <si>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</si>
  <si>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</si>
  <si>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</si>
  <si>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</si>
  <si>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</si>
  <si>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</si>
  <si>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</si>
  <si>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</si>
  <si>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</si>
  <si>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</si>
  <si>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</si>
  <si>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</si>
  <si>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</si>
  <si>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</si>
  <si>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</si>
  <si>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</si>
  <si>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</si>
  <si>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</si>
  <si>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</si>
  <si>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</si>
  <si>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</si>
  <si>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</si>
  <si>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</si>
  <si>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</si>
  <si>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</si>
  <si>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</si>
  <si>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</si>
  <si>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</si>
  <si>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</si>
  <si>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</si>
  <si>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</si>
  <si>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</si>
  <si>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</si>
  <si>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</si>
  <si>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</si>
  <si>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</si>
  <si>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</si>
  <si>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</si>
  <si>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</si>
  <si>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</si>
  <si>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</si>
  <si>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</si>
  <si>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</si>
  <si>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</si>
  <si>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</si>
  <si>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</si>
  <si>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</si>
  <si>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</si>
  <si>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</si>
  <si>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</si>
  <si>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</si>
  <si>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</si>
  <si>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</si>
  <si>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</si>
  <si>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</si>
  <si>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</si>
  <si>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</si>
  <si>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</si>
  <si>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</si>
  <si>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</si>
  <si>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</si>
  <si>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</si>
  <si>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</si>
  <si>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</si>
  <si>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</si>
  <si>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</si>
  <si>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</si>
  <si>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</si>
  <si>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</si>
  <si>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</si>
  <si>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</si>
  <si>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</si>
  <si>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</si>
  <si>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</si>
  <si>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</si>
  <si>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</si>
  <si>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</si>
  <si>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</si>
  <si>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</si>
  <si>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</si>
  <si>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</si>
  <si>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</si>
  <si>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</si>
  <si>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</si>
  <si>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</si>
  <si>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</si>
  <si>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</si>
  <si>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</si>
  <si>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</si>
  <si>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</si>
  <si>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</si>
  <si>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</si>
  <si>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</si>
  <si>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</si>
  <si>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</si>
  <si>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</si>
  <si>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</si>
  <si>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</si>
  <si>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</si>
  <si>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</si>
  <si>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</si>
  <si>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</si>
  <si>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</si>
  <si>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</si>
  <si>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</si>
  <si>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</si>
  <si>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</si>
  <si>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</si>
  <si>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</si>
  <si>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</si>
  <si>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</si>
  <si>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</si>
  <si>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</si>
  <si>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</si>
  <si>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</si>
  <si>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</si>
  <si>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</si>
  <si>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</si>
  <si>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</si>
  <si>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</si>
  <si>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</si>
  <si>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</si>
  <si>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</si>
  <si>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</si>
  <si>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</si>
  <si>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</si>
  <si>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</si>
  <si>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</si>
  <si>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</si>
  <si>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</si>
  <si>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</si>
  <si>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</si>
  <si>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</si>
  <si>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</si>
  <si>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</si>
  <si>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</si>
  <si>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</si>
  <si>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</si>
  <si>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</si>
  <si>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</si>
  <si>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</si>
  <si>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</si>
  <si>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</si>
  <si>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</si>
  <si>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</si>
  <si>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</si>
  <si>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</si>
  <si>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</si>
  <si>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</si>
  <si>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</si>
  <si>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</si>
  <si>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</si>
  <si>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</si>
  <si>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</si>
  <si>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</si>
  <si>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</si>
  <si>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</si>
  <si>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</si>
  <si>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</si>
  <si>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</si>
  <si>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</si>
  <si>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</si>
  <si>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</si>
  <si>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</si>
  <si>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</si>
  <si>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</si>
  <si>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</si>
  <si>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</si>
  <si>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</si>
  <si>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</si>
  <si>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</si>
  <si>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</si>
  <si>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</si>
  <si>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</si>
  <si>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</si>
  <si>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</si>
  <si>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</si>
  <si>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</si>
  <si>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</si>
  <si>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</si>
  <si>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</si>
  <si>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</si>
  <si>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</si>
  <si>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</si>
  <si>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</si>
  <si>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</si>
  <si>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</si>
  <si>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</si>
  <si>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</si>
  <si>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</si>
  <si>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</si>
  <si>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</si>
  <si>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</si>
  <si>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</si>
  <si>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</si>
  <si>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</si>
  <si>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</si>
  <si>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</si>
  <si>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</si>
  <si>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</si>
  <si>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</si>
  <si>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</si>
  <si>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</si>
  <si>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</si>
  <si>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</si>
  <si>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</si>
  <si>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</si>
  <si>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</si>
  <si>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</si>
  <si>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</si>
  <si>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</si>
  <si>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</si>
  <si>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</si>
  <si>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</si>
  <si>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</si>
  <si>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</si>
  <si>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</si>
  <si>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</si>
  <si>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</si>
  <si>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</si>
  <si>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</si>
  <si>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</si>
  <si>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</si>
  <si>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</si>
  <si>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</si>
  <si>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</si>
  <si>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</si>
  <si>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</si>
  <si>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</si>
  <si>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</si>
  <si>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</si>
  <si>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</si>
  <si>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</si>
  <si>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</si>
  <si>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</si>
  <si>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</si>
  <si>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</si>
  <si>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</si>
  <si>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</si>
  <si>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</si>
  <si>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</si>
  <si>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</si>
  <si>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</si>
  <si>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</si>
  <si>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</si>
  <si>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</si>
  <si>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</si>
  <si>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</si>
  <si>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</si>
  <si>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</si>
  <si>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</si>
  <si>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</si>
  <si>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</si>
  <si>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</si>
  <si>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</si>
  <si>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</si>
  <si>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</si>
  <si>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</si>
  <si>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</si>
  <si>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</si>
  <si>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</si>
  <si>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</si>
  <si>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</si>
  <si>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</si>
  <si>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</si>
  <si>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</si>
  <si>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</si>
  <si>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</si>
  <si>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</si>
  <si>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</si>
  <si>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</si>
  <si>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</si>
  <si>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</si>
  <si>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</si>
  <si>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</si>
  <si>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</si>
  <si>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</si>
  <si>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</si>
  <si>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</si>
  <si>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</si>
  <si>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</si>
  <si>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</si>
  <si>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</si>
  <si>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</si>
  <si>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</si>
  <si>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</si>
  <si>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</si>
  <si>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</si>
  <si>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</si>
  <si>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</si>
  <si>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</si>
  <si>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</si>
  <si>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</si>
  <si>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</si>
  <si>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</si>
  <si>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</si>
  <si>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</si>
  <si>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</si>
  <si>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</si>
  <si>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</si>
  <si>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</si>
  <si>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</si>
  <si>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</si>
  <si>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</si>
  <si>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</si>
  <si>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</si>
  <si>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</si>
  <si>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</si>
  <si>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</si>
  <si>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</si>
  <si>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</si>
  <si>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</si>
  <si>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</si>
  <si>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</si>
  <si>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</si>
  <si>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</si>
  <si>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</si>
  <si>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</si>
  <si>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</si>
  <si>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</si>
  <si>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</si>
  <si>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</si>
  <si>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</si>
  <si>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</si>
  <si>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</si>
  <si>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</si>
  <si>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</si>
  <si>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</si>
  <si>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</si>
  <si>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</si>
  <si>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</si>
  <si>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</si>
  <si>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</si>
  <si>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</si>
  <si>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</si>
  <si>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</si>
  <si>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</si>
  <si>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</si>
  <si>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</si>
  <si>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</si>
  <si>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</si>
  <si>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</si>
  <si>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</si>
  <si>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</si>
  <si>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</si>
  <si>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</si>
  <si>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</si>
  <si>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</si>
  <si>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</si>
  <si>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</si>
  <si>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</si>
  <si>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</si>
  <si>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</si>
  <si>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</si>
  <si>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</si>
  <si>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</si>
  <si>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</si>
  <si>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</si>
  <si>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</si>
  <si>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</si>
  <si>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</si>
  <si>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</si>
  <si>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</si>
  <si>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</si>
  <si>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</si>
  <si>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</si>
  <si>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</si>
  <si>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</si>
  <si>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</si>
  <si>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</si>
  <si>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</si>
  <si>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</si>
  <si>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</si>
  <si>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</si>
  <si>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</si>
  <si>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</si>
  <si>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</si>
  <si>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</si>
  <si>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</si>
  <si>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</si>
  <si>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</si>
  <si>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</si>
  <si>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</si>
  <si>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</si>
  <si>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</si>
  <si>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</si>
  <si>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</si>
  <si>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</si>
  <si>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</si>
  <si>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</si>
  <si>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</si>
  <si>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</si>
  <si>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</si>
  <si>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</si>
  <si>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</si>
  <si>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</si>
  <si>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</si>
  <si>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</si>
  <si>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</si>
  <si>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</si>
  <si>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</si>
  <si>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</si>
  <si>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</si>
  <si>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</si>
  <si>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</si>
  <si>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</si>
  <si>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</si>
  <si>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</si>
  <si>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</si>
  <si>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</si>
  <si>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</si>
  <si>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</si>
  <si>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</si>
  <si>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</si>
  <si>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</si>
  <si>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</si>
  <si>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</si>
  <si>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</si>
  <si>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</si>
  <si>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</si>
  <si>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</si>
  <si>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</si>
  <si>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</si>
  <si>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</si>
  <si>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</si>
  <si>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</si>
  <si>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</si>
  <si>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</si>
  <si>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</si>
  <si>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</si>
  <si>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</si>
  <si>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</si>
  <si>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</si>
  <si>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</si>
  <si>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</si>
  <si>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</si>
  <si>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</si>
  <si>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</si>
  <si>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</si>
  <si>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</si>
  <si>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</si>
  <si>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</si>
  <si>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</si>
  <si>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</si>
  <si>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</si>
  <si>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</si>
  <si>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</si>
  <si>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</si>
  <si>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</si>
  <si>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</si>
  <si>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</si>
  <si>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</si>
  <si>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</si>
  <si>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</si>
  <si>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</si>
  <si>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</si>
  <si>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</si>
  <si>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</si>
  <si>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</si>
  <si>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</si>
  <si>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</si>
  <si>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</si>
  <si>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</si>
  <si>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</si>
  <si>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</si>
  <si>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</si>
  <si>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</si>
  <si>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</si>
  <si>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</si>
  <si>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</si>
  <si>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</si>
  <si>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</si>
  <si>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</si>
  <si>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</si>
  <si>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</si>
  <si>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</si>
  <si>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</si>
  <si>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</si>
  <si>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</si>
  <si>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</si>
  <si>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</si>
  <si>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</si>
  <si>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</si>
  <si>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</si>
  <si>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</si>
  <si>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</si>
  <si>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</si>
  <si>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</si>
  <si>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</si>
  <si>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</si>
  <si>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</si>
  <si>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</si>
  <si>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</si>
  <si>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</si>
  <si>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</si>
  <si>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</si>
  <si>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</si>
  <si>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</si>
  <si>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</si>
  <si>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</si>
  <si>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</si>
  <si>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</si>
  <si>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</si>
  <si>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</si>
  <si>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</si>
  <si>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</si>
  <si>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</si>
  <si>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</si>
  <si>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</si>
  <si>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</si>
  <si>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</si>
  <si>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</si>
  <si>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</si>
  <si>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</si>
  <si>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</si>
  <si>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</si>
  <si>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</si>
  <si>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</si>
  <si>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</si>
  <si>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</si>
  <si>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</si>
  <si>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</si>
  <si>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</si>
  <si>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</si>
  <si>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</si>
  <si>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</si>
  <si>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</si>
  <si>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</si>
  <si>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</si>
  <si>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</si>
  <si>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</si>
  <si>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</si>
  <si>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</si>
  <si>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</si>
  <si>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</si>
  <si>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</si>
  <si>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</si>
  <si>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</si>
  <si>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</si>
  <si>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</si>
  <si>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</si>
  <si>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</si>
  <si>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</si>
  <si>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</si>
  <si>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</si>
  <si>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</si>
  <si>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</si>
  <si>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</si>
  <si>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</si>
  <si>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</si>
  <si>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</si>
  <si>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</si>
  <si>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</si>
  <si>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</si>
  <si>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</si>
  <si>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</si>
  <si>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</si>
  <si>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</si>
  <si>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</si>
  <si>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</si>
  <si>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</si>
  <si>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</si>
  <si>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</si>
  <si>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</si>
  <si>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</si>
  <si>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</si>
  <si>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</si>
  <si>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</si>
  <si>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</si>
  <si>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</si>
  <si>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</si>
  <si>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</si>
  <si>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</si>
  <si>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</si>
  <si>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</si>
  <si>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</si>
  <si>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</si>
  <si>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</si>
  <si>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</si>
  <si>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</si>
  <si>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</si>
  <si>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</si>
  <si>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</si>
  <si>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</si>
  <si>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</si>
  <si>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</si>
  <si>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</si>
  <si>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</si>
  <si>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</si>
  <si>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</si>
  <si>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</si>
  <si>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</si>
  <si>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</si>
  <si>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</si>
  <si>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</si>
  <si>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</si>
  <si>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</si>
  <si>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</si>
  <si>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</si>
  <si>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</si>
  <si>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</si>
  <si>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</si>
  <si>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</si>
  <si>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</si>
  <si>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</si>
  <si>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</si>
  <si>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</si>
  <si>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</si>
  <si>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</si>
  <si>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</si>
  <si>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</si>
  <si>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</si>
  <si>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</si>
  <si>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</si>
  <si>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</si>
  <si>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</si>
  <si>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</si>
  <si>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</si>
  <si>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</si>
  <si>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</si>
  <si>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</si>
  <si>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</si>
  <si>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</si>
  <si>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</si>
  <si>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</si>
  <si>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</si>
  <si>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</si>
  <si>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</si>
  <si>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</si>
  <si>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</si>
  <si>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</si>
  <si>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</si>
  <si>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</si>
  <si>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</si>
  <si>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</si>
  <si>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</si>
  <si>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</si>
  <si>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</si>
  <si>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</si>
  <si>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</si>
  <si>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</si>
  <si>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</si>
  <si>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</si>
  <si>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</si>
  <si>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</si>
  <si>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</si>
  <si>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</si>
  <si>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</si>
  <si>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</si>
  <si>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</si>
  <si>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</si>
  <si>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</si>
  <si>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</si>
  <si>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</si>
  <si>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</si>
  <si>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</si>
  <si>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</si>
  <si>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</si>
  <si>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</si>
  <si>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</si>
  <si>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</si>
  <si>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</si>
  <si>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</si>
  <si>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</si>
  <si>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</si>
  <si>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</si>
  <si>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</si>
  <si>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</si>
  <si>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</si>
  <si>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</si>
  <si>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</si>
  <si>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</si>
  <si>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</si>
  <si>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</si>
  <si>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</si>
  <si>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</si>
  <si>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</si>
  <si>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</si>
  <si>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</si>
  <si>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</si>
  <si>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</si>
  <si>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</si>
  <si>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</si>
  <si>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</si>
  <si>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</si>
  <si>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</si>
  <si>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</si>
  <si>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</si>
  <si>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</si>
  <si>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</si>
  <si>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</si>
  <si>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</si>
  <si>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</si>
  <si>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</si>
  <si>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</si>
  <si>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</si>
  <si>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</si>
  <si>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</si>
  <si>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</si>
  <si>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</si>
  <si>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</si>
  <si>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</si>
  <si>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</si>
  <si>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</si>
  <si>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</si>
  <si>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</si>
  <si>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</si>
  <si>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</si>
  <si>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</si>
  <si>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</si>
  <si>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</si>
  <si>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</si>
  <si>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</si>
  <si>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</si>
  <si>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</si>
  <si>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</si>
  <si>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</si>
  <si>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</si>
  <si>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</si>
  <si>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</si>
  <si>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</si>
  <si>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</si>
  <si>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</si>
  <si>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</si>
  <si>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</si>
  <si>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</si>
  <si>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</si>
  <si>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</si>
  <si>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</si>
  <si>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</si>
  <si>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</si>
  <si>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</si>
  <si>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</si>
  <si>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</si>
  <si>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</si>
  <si>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</si>
  <si>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</si>
  <si>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</si>
  <si>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</si>
  <si>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</si>
  <si>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</si>
  <si>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</si>
  <si>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</si>
  <si>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</si>
  <si>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</si>
  <si>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</si>
  <si>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</si>
  <si>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</si>
  <si>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</si>
  <si>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</si>
  <si>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</si>
  <si>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</si>
  <si>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</si>
  <si>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</si>
  <si>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</si>
  <si>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</si>
  <si>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</si>
  <si>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</si>
  <si>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</si>
  <si>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</si>
  <si>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</si>
  <si>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</si>
  <si>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</si>
  <si>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</si>
  <si>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</si>
  <si>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</si>
  <si>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</si>
  <si>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</si>
  <si>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</si>
  <si>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</si>
  <si>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</si>
  <si>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</si>
  <si>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</si>
  <si>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</si>
  <si>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</si>
  <si>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</si>
  <si>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</si>
  <si>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</si>
  <si>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</si>
  <si>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</si>
  <si>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</si>
  <si>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</si>
  <si>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</si>
  <si>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</si>
  <si>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</si>
  <si>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</si>
  <si>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</si>
  <si>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</si>
  <si>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</si>
  <si>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</si>
  <si>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</si>
  <si>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</si>
  <si>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</si>
  <si>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</si>
  <si>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</si>
  <si>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</si>
  <si>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</si>
  <si>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</si>
  <si>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</si>
  <si>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</si>
  <si>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</si>
  <si>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</si>
  <si>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</si>
  <si>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</si>
  <si>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</si>
  <si>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</si>
  <si>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</si>
  <si>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</si>
  <si>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</si>
  <si>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</si>
  <si>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</si>
  <si>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</si>
  <si>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</si>
  <si>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</si>
  <si>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</si>
  <si>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</si>
  <si>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</si>
  <si>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</si>
  <si>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</si>
  <si>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</si>
  <si>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</si>
  <si>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</si>
  <si>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</si>
  <si>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</si>
  <si>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</si>
  <si>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</si>
  <si>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</si>
  <si>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</si>
  <si>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</si>
  <si>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</si>
  <si>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</si>
  <si>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</si>
  <si>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</si>
  <si>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</si>
  <si>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</si>
  <si>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</si>
  <si>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</si>
  <si>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</si>
  <si>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</si>
  <si>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</si>
  <si>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</si>
  <si>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</si>
  <si>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</si>
  <si>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</si>
  <si>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</si>
  <si>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</si>
  <si>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</si>
  <si>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</si>
  <si>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</si>
  <si>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</si>
  <si>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</si>
  <si>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</si>
  <si>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</si>
  <si>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</si>
  <si>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</si>
  <si>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</si>
  <si>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</si>
  <si>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</si>
  <si>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</si>
  <si>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</si>
  <si>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</si>
  <si>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</si>
  <si>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</si>
  <si>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</si>
  <si>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</si>
  <si>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</si>
  <si>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</si>
  <si>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</si>
  <si>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</si>
  <si>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</si>
  <si>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</si>
  <si>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</si>
  <si>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</si>
  <si>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</si>
  <si>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</si>
  <si>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</si>
  <si>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</si>
  <si>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</si>
  <si>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</si>
  <si>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</si>
  <si>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</si>
  <si>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</si>
  <si>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</si>
  <si>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</si>
  <si>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</si>
  <si>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</si>
  <si>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</si>
  <si>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</si>
  <si>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</si>
  <si>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</si>
  <si>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</si>
  <si>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</si>
  <si>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</si>
  <si>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</si>
  <si>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</si>
  <si>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</si>
  <si>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</si>
  <si>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</si>
  <si>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</si>
  <si>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</si>
  <si>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</si>
  <si>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</si>
  <si>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</si>
  <si>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</si>
  <si>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</si>
  <si>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</si>
  <si>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</si>
  <si>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</si>
  <si>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</si>
  <si>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</si>
  <si>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</si>
  <si>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</si>
  <si>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</si>
  <si>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</si>
  <si>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</si>
  <si>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</si>
  <si>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</si>
  <si>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</si>
  <si>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</si>
  <si>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</si>
  <si>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</si>
  <si>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</si>
  <si>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</si>
  <si>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</si>
  <si>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</si>
  <si>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</si>
  <si>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</si>
  <si>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</si>
  <si>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</si>
  <si>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</si>
  <si>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</si>
  <si>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</si>
  <si>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</si>
  <si>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</si>
  <si>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</si>
  <si>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</si>
  <si>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</si>
  <si>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</si>
  <si>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</si>
  <si>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</si>
  <si>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</si>
  <si>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</si>
  <si>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</si>
  <si>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</si>
  <si>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</si>
  <si>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</si>
  <si>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</si>
  <si>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</si>
  <si>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</si>
  <si>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</si>
  <si>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</si>
  <si>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</si>
  <si>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</si>
  <si>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</si>
  <si>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</si>
  <si>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</si>
  <si>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</si>
  <si>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</si>
  <si>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</si>
  <si>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</si>
  <si>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</si>
  <si>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</si>
  <si>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</si>
  <si>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</si>
  <si>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</si>
  <si>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</si>
  <si>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</si>
  <si>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</si>
  <si>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</si>
  <si>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</si>
  <si>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</si>
  <si>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</si>
  <si>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</si>
  <si>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</si>
  <si>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</si>
  <si>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</si>
  <si>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</si>
  <si>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</si>
  <si>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</si>
  <si>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</si>
  <si>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</si>
  <si>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</si>
  <si>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</si>
  <si>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</si>
  <si>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</si>
  <si>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</si>
  <si>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</si>
  <si>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</si>
  <si>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</si>
  <si>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</si>
  <si>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</si>
  <si>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</si>
  <si>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</si>
  <si>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</si>
  <si>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</si>
  <si>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</si>
  <si>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</si>
  <si>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</si>
  <si>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</si>
  <si>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</si>
  <si>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</si>
  <si>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</si>
  <si>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</si>
  <si>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</si>
  <si>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</si>
  <si>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</si>
  <si>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</si>
  <si>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</si>
  <si>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</si>
  <si>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</si>
  <si>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</si>
  <si>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</si>
  <si>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</si>
  <si>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</si>
  <si>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</si>
  <si>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</si>
  <si>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</si>
  <si>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</si>
  <si>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</si>
  <si>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</si>
  <si>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</si>
  <si>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</si>
  <si>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</si>
  <si>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</si>
  <si>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</si>
  <si>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</si>
  <si>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</si>
  <si>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</si>
  <si>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</si>
  <si>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</si>
  <si>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</si>
  <si>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</si>
  <si>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</si>
  <si>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</si>
  <si>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</si>
  <si>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</si>
  <si>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</si>
  <si>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</si>
  <si>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</si>
  <si>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</si>
  <si>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</si>
  <si>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</si>
  <si>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</si>
  <si>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</si>
  <si>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</si>
  <si>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</si>
  <si>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</si>
  <si>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</si>
  <si>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</si>
  <si>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</si>
  <si>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</si>
  <si>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</si>
  <si>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</si>
  <si>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</si>
  <si>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</si>
  <si>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</si>
  <si>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</si>
  <si>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</si>
  <si>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</si>
  <si>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</si>
  <si>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</si>
  <si>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</si>
  <si>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</si>
  <si>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</si>
  <si>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</si>
  <si>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</si>
  <si>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</si>
  <si>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</si>
  <si>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</si>
  <si>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</si>
  <si>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</si>
  <si>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</si>
  <si>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</si>
  <si>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</si>
  <si>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</si>
  <si>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</si>
  <si>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</si>
  <si>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</si>
  <si>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</si>
  <si>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</si>
  <si>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</si>
  <si>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</si>
  <si>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</si>
  <si>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</si>
  <si>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</si>
  <si>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</si>
  <si>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</si>
  <si>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</si>
  <si>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</si>
  <si>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</si>
  <si>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</si>
  <si>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</si>
  <si>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</si>
  <si>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</si>
  <si>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</si>
  <si>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</si>
  <si>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</si>
  <si>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</si>
  <si>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</si>
  <si>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</si>
  <si>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</si>
  <si>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</si>
  <si>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</si>
  <si>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</si>
  <si>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</si>
  <si>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</si>
  <si>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</si>
  <si>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</si>
  <si>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</si>
  <si>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</si>
  <si>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</si>
  <si>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</si>
  <si>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</si>
  <si>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</si>
  <si>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</si>
  <si>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</si>
  <si>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</si>
  <si>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</si>
  <si>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</si>
  <si>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</si>
  <si>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</si>
  <si>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</si>
  <si>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</si>
  <si>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</si>
  <si>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</si>
  <si>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</si>
  <si>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</si>
  <si>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</si>
  <si>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</si>
  <si>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</si>
  <si>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</si>
  <si>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</si>
  <si>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</si>
  <si>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</si>
  <si>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</si>
  <si>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</si>
  <si>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</si>
  <si>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</si>
  <si>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</si>
  <si>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</si>
  <si>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</si>
  <si>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</si>
  <si>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</si>
  <si>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</si>
  <si>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</si>
  <si>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</si>
  <si>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</si>
  <si>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</si>
  <si>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</si>
  <si>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</si>
  <si>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</si>
  <si>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</si>
  <si>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</si>
  <si>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</si>
  <si>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</si>
  <si>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</si>
  <si>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</si>
  <si>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</si>
  <si>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</si>
  <si>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</si>
  <si>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</si>
  <si>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</si>
  <si>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</si>
  <si>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</si>
  <si>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</si>
  <si>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</si>
  <si>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</si>
  <si>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</si>
  <si>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</si>
  <si>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</si>
  <si>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</si>
  <si>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</si>
  <si>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</si>
  <si>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</si>
  <si>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</si>
  <si>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</si>
  <si>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</si>
  <si>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</si>
  <si>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</si>
  <si>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</si>
  <si>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</si>
  <si>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</si>
  <si>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</si>
  <si>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</si>
  <si>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</si>
  <si>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</si>
  <si>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</si>
  <si>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</si>
  <si>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</si>
  <si>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</si>
  <si>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</si>
  <si>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</si>
  <si>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</si>
  <si>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</si>
  <si>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</si>
  <si>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</si>
  <si>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</si>
  <si>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</si>
  <si>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</si>
  <si>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</si>
  <si>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</si>
  <si>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</si>
  <si>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</si>
  <si>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</si>
  <si>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</si>
  <si>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</si>
  <si>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</si>
  <si>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</si>
  <si>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</si>
  <si>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</si>
  <si>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</si>
  <si>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</si>
  <si>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</si>
  <si>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</si>
  <si>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</si>
  <si>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</si>
  <si>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</si>
  <si>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</si>
  <si>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</si>
  <si>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</si>
  <si>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</si>
  <si>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</si>
  <si>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</si>
  <si>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</si>
  <si>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</si>
  <si>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</si>
  <si>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</si>
  <si>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</si>
  <si>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</si>
  <si>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</si>
  <si>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</si>
  <si>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</si>
  <si>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</si>
  <si>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</si>
  <si>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</si>
  <si>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</si>
  <si>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</si>
  <si>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</si>
  <si>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</si>
  <si>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</si>
  <si>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</si>
  <si>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</si>
  <si>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</si>
  <si>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</si>
  <si>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</si>
  <si>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</si>
  <si>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</si>
  <si>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</si>
  <si>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</si>
  <si>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</si>
  <si>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</si>
  <si>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</si>
  <si>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</si>
  <si>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</si>
  <si>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</si>
  <si>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</si>
  <si>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</si>
  <si>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</si>
  <si>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</si>
  <si>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</si>
  <si>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</si>
  <si>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</si>
  <si>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</si>
  <si>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</si>
  <si>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</si>
  <si>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</si>
  <si>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</si>
  <si>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</si>
  <si>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</si>
  <si>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</si>
  <si>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</si>
  <si>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</si>
  <si>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</si>
  <si>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</si>
  <si>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</si>
  <si>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</si>
  <si>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</si>
  <si>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</si>
  <si>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</si>
  <si>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</si>
  <si>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</si>
  <si>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</si>
  <si>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</si>
  <si>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</si>
  <si>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</si>
  <si>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</si>
  <si>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</si>
  <si>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</si>
  <si>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</si>
  <si>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</si>
  <si>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</si>
  <si>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</si>
  <si>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</si>
  <si>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</si>
  <si>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</si>
  <si>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</si>
  <si>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</si>
  <si>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</si>
  <si>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</si>
  <si>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</si>
  <si>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</si>
  <si>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</si>
  <si>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</si>
  <si>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</si>
  <si>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</si>
  <si>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</si>
  <si>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</si>
  <si>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</si>
  <si>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</si>
  <si>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</si>
  <si>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</si>
  <si>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</si>
  <si>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</si>
  <si>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</si>
  <si>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</si>
  <si>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</si>
  <si>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</si>
  <si>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</si>
  <si>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</si>
  <si>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</si>
  <si>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</si>
  <si>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</si>
  <si>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</si>
  <si>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</si>
  <si>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</si>
  <si>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</si>
  <si>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</si>
  <si>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</si>
  <si>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</si>
  <si>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</si>
  <si>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</si>
  <si>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</si>
  <si>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</si>
  <si>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</si>
  <si>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</si>
  <si>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</si>
  <si>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</si>
  <si>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</si>
  <si>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</si>
  <si>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</si>
  <si>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</si>
  <si>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</si>
  <si>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</si>
  <si>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</si>
  <si>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</si>
  <si>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</si>
  <si>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</si>
  <si>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</si>
  <si>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</si>
  <si>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</si>
  <si>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</si>
  <si>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</si>
  <si>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</si>
  <si>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</si>
  <si>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</si>
  <si>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</si>
  <si>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</si>
  <si>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</si>
  <si>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</si>
  <si>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</si>
  <si>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</si>
  <si>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</si>
  <si>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</si>
  <si>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</si>
  <si>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</si>
  <si>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</si>
  <si>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</si>
  <si>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</si>
  <si>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</si>
  <si>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</si>
  <si>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</si>
  <si>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</si>
  <si>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</si>
  <si>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</si>
  <si>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</si>
  <si>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</si>
  <si>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</si>
  <si>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</si>
  <si>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</si>
  <si>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</si>
  <si>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</si>
  <si>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</si>
  <si>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</si>
  <si>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</si>
  <si>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</si>
  <si>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</si>
  <si>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</si>
  <si>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</si>
  <si>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</si>
  <si>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</si>
  <si>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</si>
  <si>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</si>
  <si>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</si>
  <si>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</si>
  <si>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</si>
  <si>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</si>
  <si>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</si>
  <si>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</si>
  <si>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</si>
  <si>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</si>
  <si>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</si>
  <si>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</si>
  <si>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</si>
  <si>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</si>
  <si>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</si>
  <si>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</si>
  <si>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</si>
  <si>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</si>
  <si>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</si>
  <si>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</si>
  <si>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</si>
  <si>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</si>
  <si>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</si>
  <si>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</si>
  <si>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</si>
  <si>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</si>
  <si>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</si>
  <si>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</si>
  <si>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</si>
  <si>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</si>
  <si>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</si>
  <si>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</si>
  <si>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</si>
  <si>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</si>
  <si>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</si>
  <si>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</si>
  <si>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</si>
  <si>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</si>
  <si>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</si>
  <si>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</si>
  <si>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</si>
  <si>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</si>
  <si>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</si>
  <si>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</si>
  <si>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</si>
  <si>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</si>
  <si>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</si>
  <si>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</si>
  <si>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</si>
  <si>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</si>
  <si>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</si>
  <si>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</si>
  <si>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</si>
  <si>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</si>
  <si>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</si>
  <si>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</si>
  <si>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</si>
  <si>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</si>
  <si>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</si>
  <si>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</si>
  <si>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</si>
  <si>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</si>
  <si>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</si>
  <si>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</si>
  <si>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</si>
  <si>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</si>
  <si>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</si>
  <si>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</si>
  <si>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</si>
  <si>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</si>
  <si>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</si>
  <si>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</si>
  <si>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</si>
  <si>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</si>
  <si>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</si>
  <si>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</si>
  <si>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</si>
  <si>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</si>
  <si>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</si>
  <si>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</si>
  <si>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</si>
  <si>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</si>
  <si>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</si>
  <si>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</si>
  <si>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</si>
  <si>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</si>
  <si>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</si>
  <si>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</si>
  <si>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</si>
  <si>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</si>
  <si>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</si>
  <si>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</si>
  <si>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</si>
  <si>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</si>
  <si>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</si>
  <si>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</si>
  <si>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</si>
  <si>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</si>
  <si>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</si>
  <si>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</si>
  <si>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</si>
  <si>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</si>
  <si>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</si>
  <si>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</si>
  <si>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</si>
  <si>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</si>
  <si>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</si>
  <si>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</si>
  <si>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</si>
  <si>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</si>
  <si>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</si>
  <si>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</si>
  <si>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</si>
  <si>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</si>
  <si>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</si>
  <si>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</si>
  <si>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</si>
  <si>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</si>
  <si>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</si>
  <si>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</si>
  <si>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</si>
  <si>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</si>
  <si>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</si>
  <si>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</si>
  <si>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</si>
  <si>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</si>
  <si>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</si>
  <si>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</si>
  <si>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</si>
  <si>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</si>
  <si>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</si>
  <si>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</si>
  <si>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</si>
  <si>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</si>
  <si>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</si>
  <si>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</si>
  <si>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</si>
  <si>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</si>
  <si>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</si>
  <si>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</si>
  <si>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</si>
  <si>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</si>
  <si>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</si>
  <si>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</si>
  <si>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</si>
  <si>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</si>
  <si>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</si>
  <si>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</si>
  <si>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</si>
  <si>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</si>
  <si>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</si>
  <si>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</si>
  <si>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</si>
  <si>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</si>
  <si>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</si>
  <si>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</si>
  <si>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</si>
  <si>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</si>
  <si>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</si>
  <si>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</si>
  <si>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</si>
  <si>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</si>
  <si>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</si>
  <si>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</si>
  <si>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</si>
  <si>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</si>
  <si>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</si>
  <si>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</si>
  <si>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</si>
  <si>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</si>
  <si>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</si>
  <si>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</si>
  <si>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</si>
  <si>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</si>
  <si>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</si>
  <si>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</si>
  <si>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</si>
  <si>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</si>
  <si>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</si>
  <si>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</si>
  <si>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</si>
  <si>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</si>
  <si>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</si>
  <si>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</si>
  <si>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</si>
  <si>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</si>
  <si>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</si>
  <si>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</si>
  <si>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</si>
  <si>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</si>
  <si>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</si>
  <si>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</si>
  <si>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</si>
  <si>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</si>
  <si>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</si>
  <si>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</si>
  <si>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</si>
  <si>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</si>
  <si>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</si>
  <si>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</si>
  <si>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</si>
  <si>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</si>
  <si>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</si>
  <si>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</si>
  <si>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</si>
  <si>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</si>
  <si>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</si>
  <si>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</si>
  <si>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</si>
  <si>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</si>
  <si>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</si>
  <si>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</si>
  <si>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</si>
  <si>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</si>
  <si>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</si>
  <si>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</si>
  <si>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</si>
  <si>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</si>
  <si>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</si>
  <si>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</si>
  <si>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</si>
  <si>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</si>
  <si>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</si>
  <si>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</si>
  <si>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</si>
  <si>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</si>
  <si>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</si>
  <si>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</si>
  <si>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</si>
  <si>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</si>
  <si>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</si>
  <si>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</si>
  <si>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</si>
  <si>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</si>
  <si>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</si>
  <si>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</si>
  <si>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</si>
  <si>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</si>
  <si>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</si>
  <si>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</si>
  <si>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</si>
  <si>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</si>
  <si>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</si>
  <si>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</si>
  <si>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</si>
  <si>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</si>
  <si>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</si>
  <si>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</si>
  <si>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</si>
  <si>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</si>
  <si>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</si>
  <si>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</si>
  <si>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</si>
  <si>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</si>
  <si>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</si>
  <si>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</si>
  <si>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</si>
  <si>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</si>
  <si>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</si>
  <si>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</si>
  <si>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</si>
  <si>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</si>
  <si>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</si>
  <si>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</si>
  <si>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</si>
  <si>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</si>
  <si>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</si>
  <si>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</si>
  <si>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</si>
  <si>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</si>
  <si>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</si>
  <si>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</si>
  <si>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</si>
  <si>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</si>
  <si>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</si>
  <si>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</si>
  <si>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</si>
  <si>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</si>
  <si>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</si>
  <si>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</si>
  <si>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</si>
  <si>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</si>
  <si>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</si>
  <si>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</si>
  <si>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</si>
  <si>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</si>
  <si>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</si>
  <si>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</si>
  <si>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</si>
  <si>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</si>
  <si>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</si>
  <si>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</si>
  <si>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</si>
  <si>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</si>
  <si>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</si>
  <si>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</si>
  <si>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</si>
  <si>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</si>
  <si>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</si>
  <si>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</si>
  <si>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</si>
  <si>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</si>
  <si>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</si>
  <si>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</si>
  <si>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</si>
  <si>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</si>
  <si>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</si>
  <si>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</si>
  <si>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</si>
  <si>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</si>
  <si>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</si>
  <si>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</si>
  <si>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</si>
  <si>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</si>
  <si>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</si>
  <si>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</si>
  <si>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</si>
  <si>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</si>
  <si>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</si>
  <si>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</si>
  <si>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</si>
  <si>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</si>
  <si>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</si>
  <si>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</si>
  <si>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</si>
  <si>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</si>
  <si>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</si>
  <si>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</si>
  <si>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</si>
  <si>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</si>
  <si>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</si>
  <si>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</si>
  <si>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</si>
  <si>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</si>
  <si>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</si>
  <si>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</si>
  <si>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</si>
  <si>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</si>
  <si>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</si>
  <si>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</si>
  <si>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</si>
  <si>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</si>
  <si>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</si>
  <si>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</si>
  <si>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</si>
  <si>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</si>
  <si>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</si>
  <si>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</si>
  <si>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</si>
  <si>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</si>
  <si>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</si>
  <si>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</si>
  <si>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</si>
  <si>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</si>
  <si>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</si>
  <si>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</si>
  <si>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</si>
  <si>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</si>
  <si>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</si>
  <si>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</si>
  <si>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</si>
  <si>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</si>
  <si>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</si>
  <si>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</si>
  <si>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</si>
  <si>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</si>
  <si>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</si>
  <si>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</si>
  <si>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</si>
  <si>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</si>
  <si>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</si>
  <si>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</si>
  <si>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</si>
  <si>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</si>
  <si>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</si>
  <si>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</si>
  <si>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</si>
  <si>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</si>
  <si>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</si>
  <si>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</si>
  <si>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</si>
  <si>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</si>
  <si>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</si>
  <si>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</si>
  <si>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</si>
  <si>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</si>
  <si>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</si>
  <si>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</si>
  <si>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</si>
  <si>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</si>
  <si>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</si>
  <si>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</si>
  <si>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</si>
  <si>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</si>
  <si>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</si>
  <si>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</si>
  <si>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</si>
  <si>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</si>
  <si>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</si>
  <si>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</si>
  <si>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</si>
  <si>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</si>
  <si>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</si>
  <si>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</si>
  <si>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</si>
  <si>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</si>
  <si>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</si>
  <si>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</si>
  <si>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</si>
  <si>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</si>
  <si>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</si>
  <si>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</si>
  <si>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</si>
  <si>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</si>
  <si>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</si>
  <si>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</si>
  <si>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</si>
  <si>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</si>
  <si>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</si>
  <si>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</si>
  <si>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</si>
  <si>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</si>
  <si>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</si>
  <si>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</si>
  <si>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</si>
  <si>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</si>
  <si>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</si>
  <si>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</si>
  <si>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</si>
  <si>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</si>
  <si>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</si>
  <si>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</si>
  <si>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</si>
  <si>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</si>
  <si>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</si>
  <si>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</si>
  <si>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</si>
  <si>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</si>
  <si>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</si>
  <si>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</si>
  <si>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</si>
  <si>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</si>
  <si>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</si>
  <si>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</si>
  <si>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</si>
  <si>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</si>
  <si>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</si>
  <si>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</si>
  <si>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</si>
  <si>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</si>
  <si>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</si>
  <si>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</si>
  <si>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</si>
  <si>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</si>
  <si>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</si>
  <si>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</si>
  <si>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</si>
  <si>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</si>
  <si>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</si>
  <si>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</si>
  <si>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</si>
  <si>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</si>
  <si>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</si>
  <si>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</si>
  <si>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</si>
  <si>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</si>
  <si>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</si>
  <si>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</si>
  <si>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</si>
  <si>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</si>
  <si>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</si>
  <si>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</si>
  <si>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</si>
  <si>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</si>
  <si>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</si>
  <si>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</si>
  <si>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</si>
  <si>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</si>
  <si>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</si>
  <si>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</si>
  <si>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</si>
  <si>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</si>
  <si>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</si>
  <si>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</si>
  <si>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</si>
  <si>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</si>
  <si>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</si>
  <si>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</si>
  <si>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</si>
  <si>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</si>
  <si>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</si>
  <si>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</si>
  <si>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</si>
  <si>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</si>
  <si>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</si>
  <si>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</si>
  <si>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</si>
  <si>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</si>
  <si>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</si>
  <si>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</si>
  <si>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</si>
  <si>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</si>
  <si>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</si>
  <si>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</si>
  <si>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</si>
  <si>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</si>
  <si>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</si>
  <si>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</si>
  <si>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</si>
  <si>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</si>
  <si>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</si>
  <si>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</si>
  <si>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</si>
  <si>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</si>
  <si>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</si>
  <si>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</si>
  <si>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</si>
  <si>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</si>
  <si>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</si>
  <si>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</si>
  <si>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</si>
  <si>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</si>
  <si>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</si>
  <si>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</si>
  <si>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</si>
  <si>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</si>
  <si>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</si>
  <si>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</si>
  <si>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</si>
  <si>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</si>
  <si>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</si>
  <si>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</si>
  <si>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</si>
  <si>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</si>
  <si>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</si>
  <si>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</si>
  <si>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</si>
  <si>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</si>
  <si>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</si>
  <si>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</si>
  <si>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</si>
  <si>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</si>
  <si>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</si>
  <si>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</si>
  <si>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</si>
  <si>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</si>
  <si>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</si>
  <si>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</si>
  <si>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</si>
  <si>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</si>
  <si>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</si>
  <si>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</si>
  <si>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</si>
  <si>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</si>
  <si>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</si>
  <si>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</si>
  <si>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</si>
  <si>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</si>
  <si>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</si>
  <si>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</si>
  <si>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</si>
  <si>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</si>
  <si>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</si>
  <si>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</si>
  <si>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</si>
  <si>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</si>
  <si>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</si>
  <si>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</si>
  <si>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</si>
  <si>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</si>
  <si>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</si>
  <si>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</si>
  <si>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</si>
  <si>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</si>
  <si>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</si>
  <si>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</si>
  <si>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</si>
  <si>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</si>
  <si>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</si>
  <si>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</si>
  <si>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</si>
  <si>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</si>
  <si>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</si>
  <si>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</si>
  <si>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</si>
  <si>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</si>
  <si>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</si>
  <si>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</si>
  <si>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</si>
  <si>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</si>
  <si>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</si>
  <si>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</si>
  <si>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</si>
  <si>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</si>
  <si>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</si>
  <si>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</si>
  <si>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</si>
  <si>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</si>
  <si>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</si>
  <si>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</si>
  <si>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</si>
  <si>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</si>
  <si>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</si>
  <si>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</si>
  <si>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</si>
  <si>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</si>
  <si>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</si>
  <si>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</si>
  <si>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</si>
  <si>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</si>
  <si>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</si>
  <si>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</si>
  <si>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</si>
  <si>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</si>
  <si>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</si>
  <si>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</si>
  <si>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</si>
  <si>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</si>
  <si>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</si>
  <si>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</si>
  <si>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</si>
  <si>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</si>
  <si>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</si>
  <si>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</si>
  <si>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</si>
  <si>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</si>
  <si>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</si>
  <si>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</si>
  <si>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</si>
  <si>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</si>
  <si>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</si>
  <si>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</si>
  <si>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</si>
  <si>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</si>
  <si>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</si>
  <si>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</si>
  <si>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</si>
  <si>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</si>
  <si>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</si>
  <si>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</si>
  <si>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</si>
  <si>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</si>
  <si>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</si>
  <si>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</si>
  <si>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</si>
  <si>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</si>
  <si>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</si>
  <si>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</si>
  <si>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</si>
  <si>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</si>
  <si>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</si>
  <si>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</si>
  <si>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</si>
  <si>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</si>
  <si>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</si>
  <si>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</si>
  <si>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</si>
  <si>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</si>
  <si>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</si>
  <si>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</si>
  <si>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</si>
  <si>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</si>
  <si>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</si>
  <si>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</si>
  <si>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</si>
  <si>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</si>
  <si>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</si>
  <si>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</si>
  <si>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</si>
  <si>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</si>
  <si>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</si>
  <si>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</si>
  <si>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</si>
  <si>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</si>
  <si>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</si>
  <si>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</si>
  <si>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</si>
  <si>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</si>
  <si>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</si>
  <si>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</si>
  <si>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</si>
  <si>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</si>
  <si>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</si>
  <si>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</si>
  <si>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</si>
  <si>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</si>
  <si>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</si>
  <si>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</si>
  <si>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</si>
  <si>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</si>
  <si>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</si>
  <si>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</si>
  <si>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</si>
  <si>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</si>
  <si>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</si>
  <si>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</si>
  <si>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</si>
  <si>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</si>
  <si>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</si>
  <si>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</si>
  <si>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</si>
  <si>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</si>
  <si>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</si>
  <si>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</si>
  <si>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</si>
  <si>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</si>
  <si>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</si>
  <si>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</si>
  <si>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</si>
  <si>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</si>
  <si>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</si>
  <si>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</si>
  <si>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</si>
  <si>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</si>
  <si>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</si>
  <si>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</si>
  <si>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</si>
  <si>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</si>
  <si>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</si>
  <si>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</si>
  <si>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</si>
  <si>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</si>
  <si>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</si>
  <si>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</si>
  <si>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</si>
  <si>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</si>
  <si>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</si>
  <si>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</si>
  <si>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</si>
  <si>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</si>
  <si>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</si>
  <si>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</si>
  <si>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</si>
  <si>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</si>
  <si>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</si>
  <si>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</si>
  <si>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</si>
  <si>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</si>
  <si>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</si>
  <si>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</si>
  <si>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</si>
  <si>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</si>
  <si>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</si>
  <si>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</si>
  <si>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</si>
  <si>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</si>
  <si>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</si>
  <si>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</si>
  <si>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</si>
  <si>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</si>
  <si>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</si>
  <si>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</si>
  <si>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</si>
  <si>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</si>
  <si>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</si>
  <si>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</si>
  <si>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</si>
  <si>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</si>
  <si>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</si>
  <si>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</si>
  <si>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</si>
  <si>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</si>
  <si>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</si>
  <si>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</si>
  <si>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</si>
  <si>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</si>
  <si>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</si>
  <si>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</si>
  <si>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</si>
  <si>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</si>
  <si>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</si>
  <si>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</si>
  <si>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</si>
  <si>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</si>
  <si>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</si>
  <si>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</si>
  <si>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</si>
  <si>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</si>
  <si>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</si>
  <si>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</si>
  <si>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</si>
  <si>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</si>
  <si>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</si>
  <si>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</si>
  <si>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</si>
  <si>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</si>
  <si>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</si>
  <si>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</si>
  <si>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</si>
  <si>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</si>
  <si>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</si>
  <si>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</si>
  <si>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</si>
  <si>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</si>
  <si>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</si>
  <si>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</si>
  <si>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</si>
  <si>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</si>
  <si>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</si>
  <si>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</si>
  <si>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</si>
  <si>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</si>
  <si>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</si>
  <si>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</si>
  <si>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</si>
  <si>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</si>
  <si>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</si>
  <si>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</si>
  <si>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</si>
  <si>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</si>
  <si>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</si>
  <si>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</si>
  <si>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</si>
  <si>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</si>
  <si>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</si>
  <si>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</si>
  <si>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</si>
  <si>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</si>
  <si>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</si>
  <si>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</si>
  <si>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</si>
  <si>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</si>
  <si>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</si>
  <si>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</si>
  <si>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</si>
  <si>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</si>
  <si>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</si>
  <si>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</si>
  <si>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</si>
  <si>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</si>
  <si>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</si>
  <si>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</si>
  <si>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</si>
  <si>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</si>
  <si>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</si>
  <si>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</si>
  <si>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</si>
  <si>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</si>
  <si>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</si>
  <si>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</si>
  <si>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</si>
  <si>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</si>
  <si>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</si>
  <si>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</si>
  <si>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</si>
  <si>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</si>
  <si>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</si>
  <si>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</si>
  <si>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</si>
  <si>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</si>
  <si>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</si>
  <si>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</si>
  <si>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</si>
  <si>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</si>
  <si>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</si>
  <si>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</si>
  <si>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</si>
  <si>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</si>
  <si>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</si>
  <si>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</si>
  <si>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</si>
  <si>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</si>
  <si>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</si>
  <si>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</si>
  <si>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</si>
  <si>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</si>
  <si>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</si>
  <si>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</si>
  <si>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</si>
  <si>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</si>
  <si>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</si>
  <si>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</si>
  <si>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</si>
  <si>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</si>
  <si>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</si>
  <si>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</si>
  <si>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</si>
  <si>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</si>
  <si>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</si>
  <si>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</si>
  <si>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</si>
  <si>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</si>
  <si>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</si>
  <si>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</si>
  <si>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</si>
  <si>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</si>
  <si>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</si>
  <si>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</si>
  <si>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</si>
  <si>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</si>
  <si>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</si>
  <si>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</si>
  <si>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</si>
  <si>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</si>
  <si>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</si>
  <si>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</si>
  <si>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</si>
  <si>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</si>
  <si>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</si>
  <si>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</si>
  <si>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</si>
  <si>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</si>
  <si>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</si>
  <si>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</si>
  <si>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</si>
  <si>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</si>
  <si>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</si>
  <si>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</si>
  <si>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</si>
  <si>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</si>
  <si>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</si>
  <si>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</si>
  <si>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</si>
  <si>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</si>
  <si>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</si>
  <si>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</si>
  <si>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</si>
  <si>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</si>
  <si>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</si>
  <si>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</si>
  <si>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</si>
  <si>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</si>
  <si>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</si>
  <si>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</si>
  <si>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</si>
  <si>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</si>
  <si>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</si>
  <si>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</si>
  <si>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</si>
  <si>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</si>
  <si>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</si>
  <si>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</si>
  <si>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</si>
  <si>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</si>
  <si>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</si>
  <si>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</si>
  <si>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</si>
  <si>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</si>
  <si>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</si>
  <si>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</si>
  <si>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</si>
  <si>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</si>
  <si>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</si>
  <si>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</si>
  <si>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</si>
  <si>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</si>
  <si>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</si>
  <si>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</si>
  <si>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</si>
  <si>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</si>
  <si>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</si>
  <si>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</si>
  <si>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</si>
  <si>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</si>
  <si>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</si>
  <si>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</si>
  <si>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</si>
  <si>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</si>
  <si>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</si>
  <si>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</si>
  <si>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</si>
  <si>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</si>
  <si>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</si>
  <si>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</si>
  <si>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</si>
  <si>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</si>
  <si>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</si>
  <si>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</si>
  <si>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</si>
  <si>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</si>
  <si>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</si>
  <si>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</si>
  <si>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</si>
  <si>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</si>
  <si>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</si>
  <si>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</si>
  <si>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</si>
  <si>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</si>
  <si>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</si>
  <si>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</si>
  <si>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</si>
  <si>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</si>
  <si>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</si>
  <si>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</si>
  <si>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</si>
  <si>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</si>
  <si>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</si>
  <si>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</si>
  <si>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</si>
  <si>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</si>
  <si>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</si>
  <si>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</si>
  <si>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</si>
  <si>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</si>
  <si>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</si>
  <si>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</si>
  <si>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</si>
  <si>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</si>
  <si>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</si>
  <si>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</si>
  <si>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</si>
  <si>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</si>
  <si>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</si>
  <si>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</si>
  <si>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</si>
  <si>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</si>
  <si>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</si>
  <si>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</si>
  <si>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</si>
  <si>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</si>
  <si>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</si>
  <si>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</si>
  <si>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</si>
  <si>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</si>
  <si>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</si>
  <si>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</si>
  <si>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</si>
  <si>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</si>
  <si>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</si>
  <si>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</si>
  <si>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</si>
  <si>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</si>
  <si>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</si>
  <si>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</si>
  <si>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</si>
  <si>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</si>
  <si>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</si>
  <si>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</si>
  <si>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</si>
  <si>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</si>
  <si>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</si>
  <si>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</si>
  <si>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</si>
  <si>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</si>
  <si>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</si>
  <si>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</si>
  <si>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</si>
  <si>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</si>
  <si>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</si>
  <si>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</si>
  <si>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</si>
  <si>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</si>
  <si>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</si>
  <si>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</si>
  <si>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</si>
  <si>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</si>
  <si>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</si>
  <si>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</si>
  <si>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</si>
  <si>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</si>
  <si>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</si>
  <si>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</si>
  <si>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</si>
  <si>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</si>
  <si>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</si>
  <si>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</si>
  <si>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</si>
  <si>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</si>
  <si>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</si>
  <si>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</si>
  <si>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</si>
  <si>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</si>
  <si>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</si>
  <si>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</si>
  <si>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</si>
  <si>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</si>
  <si>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</si>
  <si>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</si>
  <si>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</si>
  <si>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</si>
  <si>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</si>
  <si>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</si>
  <si>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</si>
  <si>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</si>
  <si>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</si>
  <si>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</si>
  <si>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</si>
  <si>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</si>
  <si>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</si>
  <si>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</si>
  <si>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</si>
  <si>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</si>
  <si>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</si>
  <si>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</si>
  <si>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</si>
  <si>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</si>
  <si>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</si>
  <si>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</si>
  <si>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</si>
  <si>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</si>
  <si>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</si>
  <si>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</si>
  <si>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</si>
  <si>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</si>
  <si>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</si>
  <si>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</si>
  <si>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</si>
  <si>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</si>
  <si>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</si>
  <si>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</si>
  <si>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</si>
  <si>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</si>
  <si>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</si>
  <si>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</si>
  <si>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</si>
  <si>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</si>
  <si>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</si>
  <si>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</si>
  <si>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</si>
  <si>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</si>
  <si>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</si>
  <si>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</si>
  <si>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</si>
  <si>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</si>
  <si>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</si>
  <si>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</si>
  <si>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</si>
  <si>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</si>
  <si>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</si>
  <si>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</si>
  <si>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</si>
  <si>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</si>
  <si>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</si>
  <si>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</si>
  <si>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</si>
  <si>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</si>
  <si>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</si>
  <si>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</si>
  <si>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</si>
  <si>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</si>
  <si>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</si>
  <si>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</si>
  <si>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</si>
  <si>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</si>
  <si>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</si>
  <si>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</si>
  <si>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</si>
  <si>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</si>
  <si>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</si>
  <si>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</si>
  <si>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</si>
  <si>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</si>
  <si>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</si>
  <si>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</si>
  <si>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</si>
  <si>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</si>
  <si>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</si>
  <si>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</si>
  <si>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</si>
  <si>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</si>
  <si>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</si>
  <si>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</si>
  <si>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</si>
  <si>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</si>
  <si>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</si>
  <si>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</si>
  <si>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</si>
  <si>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</si>
  <si>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</si>
  <si>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</si>
  <si>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</si>
  <si>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</si>
  <si>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</si>
  <si>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</si>
  <si>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</si>
  <si>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</si>
  <si>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</si>
  <si>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</si>
  <si>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</si>
  <si>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</si>
  <si>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</si>
  <si>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</si>
  <si>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</si>
  <si>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</si>
  <si>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</si>
  <si>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</si>
  <si>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</si>
  <si>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</si>
  <si>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</si>
  <si>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</si>
  <si>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</si>
  <si>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</si>
  <si>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</si>
  <si>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</si>
  <si>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</si>
  <si>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</si>
  <si>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</si>
  <si>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</si>
  <si>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</si>
  <si>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</si>
  <si>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</si>
  <si>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</si>
  <si>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</si>
  <si>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</si>
  <si>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</si>
  <si>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</si>
  <si>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</si>
  <si>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</si>
  <si>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</si>
  <si>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</si>
  <si>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</si>
  <si>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</si>
  <si>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</si>
  <si>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</si>
  <si>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</si>
  <si>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</si>
  <si>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</si>
  <si>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</si>
  <si>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</si>
  <si>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</si>
  <si>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</si>
  <si>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</si>
  <si>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</si>
  <si>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</si>
  <si>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</si>
  <si>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</si>
  <si>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</si>
  <si>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</si>
  <si>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</si>
  <si>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</si>
  <si>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</si>
  <si>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</si>
  <si>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</si>
  <si>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</si>
  <si>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</si>
  <si>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</si>
  <si>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</si>
  <si>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</si>
  <si>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</si>
  <si>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</si>
  <si>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</si>
  <si>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</si>
  <si>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</si>
  <si>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</si>
  <si>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</si>
  <si>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</si>
  <si>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</si>
  <si>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</si>
  <si>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</si>
  <si>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</si>
  <si>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</si>
  <si>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</si>
  <si>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</si>
  <si>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</si>
  <si>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</si>
  <si>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</si>
  <si>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</si>
  <si>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</si>
  <si>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</si>
  <si>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</si>
  <si>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</si>
  <si>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</si>
  <si>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</si>
  <si>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</si>
  <si>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</si>
  <si>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</si>
  <si>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</si>
  <si>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</si>
  <si>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</si>
  <si>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</si>
  <si>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</si>
  <si>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</si>
  <si>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</si>
  <si>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</si>
  <si>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</si>
  <si>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</si>
  <si>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</si>
  <si>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</si>
  <si>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</si>
  <si>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</si>
  <si>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</si>
  <si>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</si>
  <si>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</si>
  <si>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</si>
  <si>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</si>
  <si>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</si>
  <si>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</si>
  <si>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</si>
  <si>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</si>
  <si>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</si>
  <si>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</si>
  <si>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</si>
  <si>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</si>
  <si>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</si>
  <si>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</si>
  <si>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</si>
  <si>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</si>
  <si>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</si>
  <si>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</si>
  <si>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</si>
  <si>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</si>
  <si>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</si>
  <si>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</si>
  <si>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</si>
  <si>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</si>
  <si>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</si>
  <si>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</si>
  <si>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</si>
  <si>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</si>
  <si>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</si>
  <si>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</si>
  <si>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</si>
  <si>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</si>
  <si>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</si>
  <si>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</si>
  <si>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</si>
  <si>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</si>
  <si>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</si>
  <si>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</si>
  <si>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</si>
  <si>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</si>
  <si>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</si>
  <si>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</si>
  <si>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</si>
  <si>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</si>
  <si>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</si>
  <si>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</si>
  <si>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</si>
  <si>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</si>
  <si>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</si>
  <si>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</si>
  <si>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</si>
  <si>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</si>
  <si>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</si>
  <si>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</si>
  <si>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</si>
  <si>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</si>
  <si>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</si>
  <si>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</si>
  <si>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</si>
  <si>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</si>
  <si>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</si>
  <si>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</si>
  <si>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</si>
  <si>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</si>
  <si>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</si>
  <si>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</si>
  <si>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</si>
  <si>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</si>
  <si>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</si>
  <si>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</si>
  <si>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</si>
  <si>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</si>
  <si>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</si>
  <si>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</si>
  <si>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</si>
  <si>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</si>
  <si>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</si>
  <si>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</si>
  <si>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</si>
  <si>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</si>
  <si>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</si>
  <si>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</si>
  <si>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</si>
  <si>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</si>
  <si>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</si>
  <si>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</si>
  <si>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</si>
  <si>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</si>
  <si>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</si>
  <si>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</si>
  <si>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</si>
  <si>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</si>
  <si>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</si>
  <si>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</si>
  <si>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</si>
  <si>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</si>
  <si>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</si>
  <si>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</si>
  <si>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</si>
  <si>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</si>
  <si>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</si>
  <si>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</si>
  <si>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</si>
  <si>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</si>
  <si>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</si>
  <si>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</si>
  <si>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</si>
  <si>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</si>
  <si>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</si>
  <si>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</si>
  <si>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</si>
  <si>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</si>
  <si>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</si>
  <si>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</si>
  <si>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</si>
  <si>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</si>
  <si>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</si>
  <si>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</si>
  <si>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</si>
  <si>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</si>
  <si>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</si>
  <si>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</si>
  <si>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</si>
  <si>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</si>
  <si>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</si>
  <si>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</si>
  <si>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</si>
  <si>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</si>
  <si>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</si>
  <si>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</si>
  <si>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</si>
  <si>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</si>
  <si>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</si>
  <si>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</si>
  <si>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</si>
  <si>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</si>
  <si>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</si>
  <si>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</si>
  <si>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</si>
  <si>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</si>
  <si>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</si>
  <si>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</si>
  <si>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</si>
  <si>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</si>
  <si>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</si>
  <si>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</si>
  <si>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</si>
  <si>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</si>
  <si>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</si>
  <si>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</si>
  <si>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</si>
  <si>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</si>
  <si>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</si>
  <si>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</si>
  <si>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</si>
  <si>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</si>
  <si>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</si>
  <si>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</si>
  <si>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</si>
  <si>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</si>
  <si>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</si>
  <si>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</si>
  <si>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</si>
  <si>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</si>
  <si>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</si>
  <si>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</si>
  <si>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</si>
  <si>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</si>
  <si>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</si>
  <si>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</si>
  <si>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</si>
  <si>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</si>
  <si>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</si>
  <si>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</si>
  <si>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</si>
  <si>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</si>
  <si>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</si>
  <si>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</si>
  <si>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</si>
  <si>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</si>
  <si>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</si>
  <si>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</si>
  <si>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</si>
  <si>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</si>
  <si>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</si>
  <si>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</si>
  <si>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</si>
  <si>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</si>
  <si>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</si>
  <si>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</si>
  <si>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</si>
  <si>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</si>
  <si>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</si>
  <si>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</si>
  <si>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</si>
  <si>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</si>
  <si>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</si>
  <si>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</si>
  <si>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</si>
  <si>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</si>
  <si>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</si>
  <si>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</si>
  <si>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</si>
  <si>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</si>
  <si>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</si>
  <si>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</si>
  <si>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</si>
  <si>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</si>
  <si>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</si>
  <si>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</si>
  <si>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</si>
  <si>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</si>
  <si>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</si>
  <si>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</si>
  <si>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</si>
  <si>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</si>
  <si>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</si>
  <si>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</si>
  <si>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</si>
  <si>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</si>
  <si>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</si>
  <si>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</si>
  <si>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</si>
  <si>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</si>
  <si>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</si>
  <si>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</si>
  <si>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</si>
  <si>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</si>
  <si>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</si>
  <si>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</si>
  <si>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</si>
  <si>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</si>
  <si>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</si>
  <si>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</si>
  <si>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</si>
  <si>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</si>
  <si>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</si>
  <si>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</si>
  <si>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</si>
  <si>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</si>
  <si>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</si>
  <si>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</si>
  <si>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</si>
  <si>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</si>
  <si>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</si>
  <si>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</si>
  <si>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</si>
  <si>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</si>
  <si>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</si>
  <si>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</si>
  <si>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</si>
  <si>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</si>
  <si>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</si>
  <si>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</si>
  <si>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</si>
  <si>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</si>
  <si>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</si>
  <si>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</si>
  <si>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</si>
  <si>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</si>
  <si>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</si>
  <si>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</si>
  <si>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</si>
  <si>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</si>
  <si>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</si>
  <si>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</si>
  <si>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</si>
  <si>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</si>
  <si>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</si>
  <si>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</si>
  <si>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</si>
  <si>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</si>
  <si>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</si>
  <si>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</si>
  <si>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</si>
  <si>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</si>
  <si>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</si>
  <si>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</si>
  <si>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</si>
  <si>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</si>
  <si>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</si>
  <si>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</si>
  <si>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</si>
  <si>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</si>
  <si>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</si>
  <si>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</si>
  <si>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</si>
  <si>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</si>
  <si>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</si>
  <si>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</si>
  <si>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</si>
  <si>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</si>
  <si>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</si>
  <si>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</si>
  <si>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</si>
  <si>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</si>
  <si>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</si>
  <si>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</si>
  <si>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</si>
  <si>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</si>
  <si>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</si>
  <si>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</si>
  <si>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</si>
  <si>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</si>
  <si>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</si>
  <si>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</si>
  <si>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</si>
  <si>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</si>
  <si>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</si>
  <si>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</si>
  <si>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</si>
  <si>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</si>
  <si>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</si>
  <si>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</si>
  <si>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</si>
  <si>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</si>
  <si>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</si>
  <si>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</si>
  <si>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</si>
  <si>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</si>
  <si>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</si>
  <si>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</si>
  <si>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</si>
  <si>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</si>
  <si>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</si>
  <si>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</si>
  <si>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</si>
  <si>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</si>
  <si>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</si>
  <si>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</si>
  <si>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</si>
  <si>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</si>
  <si>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</si>
  <si>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</si>
  <si>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</si>
  <si>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</si>
  <si>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</si>
  <si>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</si>
  <si>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</si>
  <si>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</si>
  <si>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</si>
  <si>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</si>
  <si>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</si>
  <si>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</si>
  <si>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</si>
  <si>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</si>
  <si>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</si>
  <si>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</si>
  <si>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</si>
  <si>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</si>
  <si>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</si>
  <si>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</si>
  <si>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</si>
  <si>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</si>
  <si>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</si>
  <si>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</si>
  <si>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</si>
  <si>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</si>
  <si>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</si>
  <si>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</si>
  <si>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</si>
  <si>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</si>
  <si>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</si>
  <si>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</si>
  <si>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</si>
  <si>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</si>
  <si>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</si>
  <si>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</si>
  <si>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</si>
  <si>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</si>
  <si>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</si>
  <si>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</si>
  <si>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</si>
  <si>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</si>
  <si>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</si>
  <si>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</si>
  <si>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</si>
  <si>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</si>
  <si>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</si>
  <si>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</si>
  <si>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</si>
  <si>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</si>
  <si>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</si>
  <si>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</si>
  <si>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</si>
  <si>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</si>
  <si>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</si>
  <si>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</si>
  <si>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</si>
  <si>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</si>
  <si>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</si>
  <si>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</si>
  <si>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</si>
  <si>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</si>
  <si>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</si>
  <si>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</si>
  <si>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</si>
  <si>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</si>
  <si>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</si>
  <si>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</si>
  <si>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</si>
  <si>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</si>
  <si>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</si>
  <si>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</si>
  <si>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</si>
  <si>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</si>
  <si>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</si>
  <si>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</si>
  <si>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</si>
  <si>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</si>
  <si>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</si>
  <si>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</si>
  <si>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</si>
  <si>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</si>
  <si>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</si>
  <si>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</si>
  <si>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</si>
  <si>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</si>
  <si>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</si>
  <si>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</si>
  <si>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</si>
  <si>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</si>
  <si>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</si>
  <si>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</si>
  <si>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</si>
  <si>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</si>
  <si>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</si>
  <si>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</si>
  <si>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</si>
  <si>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</si>
  <si>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</si>
  <si>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</si>
  <si>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</si>
  <si>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</si>
  <si>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</si>
  <si>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</si>
  <si>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</si>
  <si>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</si>
  <si>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</si>
  <si>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</si>
  <si>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</si>
  <si>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</si>
  <si>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</si>
  <si>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</si>
  <si>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</si>
  <si>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</si>
  <si>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</si>
  <si>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</si>
  <si>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</si>
  <si>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</si>
  <si>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</si>
  <si>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</si>
  <si>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</si>
  <si>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</si>
  <si>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</si>
  <si>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</si>
  <si>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</si>
  <si>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</si>
  <si>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</si>
  <si>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</si>
  <si>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</si>
  <si>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</si>
  <si>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</si>
  <si>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</si>
  <si>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</si>
  <si>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</si>
  <si>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</si>
  <si>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</si>
  <si>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</si>
  <si>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</si>
  <si>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</si>
  <si>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</si>
  <si>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</si>
  <si>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</si>
  <si>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</si>
  <si>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</si>
  <si>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</si>
  <si>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</si>
  <si>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</si>
  <si>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</si>
  <si>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</si>
  <si>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</si>
  <si>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</si>
  <si>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</si>
  <si>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</si>
  <si>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</si>
  <si>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</si>
  <si>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</si>
  <si>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</si>
  <si>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</si>
  <si>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</si>
  <si>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</si>
  <si>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</si>
  <si>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</si>
  <si>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</si>
  <si>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</si>
  <si>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</si>
  <si>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</si>
  <si>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</si>
  <si>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</si>
  <si>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</si>
  <si>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</si>
  <si>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</si>
  <si>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</si>
  <si>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</si>
  <si>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</si>
  <si>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</si>
  <si>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</si>
  <si>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</si>
  <si>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</si>
  <si>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</si>
  <si>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</si>
  <si>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</si>
  <si>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</si>
  <si>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</si>
  <si>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</si>
  <si>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</si>
  <si>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</si>
  <si>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</si>
  <si>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</si>
  <si>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</si>
  <si>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</si>
  <si>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</si>
  <si>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</si>
  <si>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</si>
  <si>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</si>
  <si>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</si>
  <si>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</si>
  <si>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</si>
  <si>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</si>
  <si>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</si>
  <si>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</si>
  <si>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</si>
  <si>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</si>
  <si>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</si>
  <si>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</si>
  <si>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</si>
  <si>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</si>
  <si>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</si>
  <si>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</si>
  <si>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</si>
  <si>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</si>
  <si>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</si>
  <si>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</si>
  <si>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</si>
  <si>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</si>
  <si>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</si>
  <si>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</si>
  <si>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</si>
  <si>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</si>
  <si>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</si>
  <si>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</si>
  <si>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</si>
  <si>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</si>
  <si>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</si>
  <si>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</si>
  <si>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</si>
  <si>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</si>
  <si>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</si>
  <si>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</si>
  <si>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</si>
  <si>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</si>
  <si>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</si>
  <si>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</si>
  <si>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</si>
  <si>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</si>
  <si>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</si>
  <si>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</si>
  <si>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</si>
  <si>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</si>
  <si>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</si>
  <si>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</si>
  <si>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</si>
  <si>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</si>
  <si>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</si>
  <si>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</si>
  <si>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</si>
  <si>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</si>
  <si>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</si>
  <si>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</si>
  <si>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</si>
  <si>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</si>
  <si>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</si>
  <si>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</si>
  <si>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</si>
  <si>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</si>
  <si>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</si>
  <si>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</si>
  <si>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</si>
  <si>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</si>
  <si>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</si>
  <si>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</si>
  <si>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</si>
  <si>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</si>
  <si>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</si>
  <si>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</si>
  <si>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</si>
  <si>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</si>
  <si>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</si>
  <si>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</si>
  <si>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</si>
  <si>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</si>
  <si>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</si>
  <si>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</si>
  <si>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</si>
  <si>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</si>
  <si>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</si>
  <si>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</si>
  <si>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</si>
  <si>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</si>
  <si>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</si>
  <si>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</si>
  <si>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</si>
  <si>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</si>
  <si>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</si>
  <si>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</si>
  <si>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</si>
  <si>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</si>
  <si>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</si>
  <si>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</si>
  <si>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</si>
  <si>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</si>
  <si>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</si>
  <si>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</si>
  <si>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</si>
  <si>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</si>
  <si>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</si>
  <si>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</si>
  <si>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</si>
  <si>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</si>
  <si>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</si>
  <si>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</si>
  <si>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</si>
  <si>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</si>
  <si>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</si>
  <si>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</si>
  <si>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</si>
  <si>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</si>
  <si>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</si>
  <si>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</si>
  <si>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</si>
  <si>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</si>
  <si>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</si>
  <si>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</si>
  <si>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</si>
  <si>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</si>
  <si>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</si>
  <si>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</si>
  <si>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</si>
  <si>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</si>
  <si>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</si>
  <si>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</si>
  <si>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</si>
  <si>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</si>
  <si>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</si>
  <si>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</si>
  <si>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</si>
  <si>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</si>
  <si>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</si>
  <si>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</si>
  <si>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</si>
  <si>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</si>
  <si>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</si>
  <si>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</si>
  <si>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</si>
  <si>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</si>
  <si>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</si>
  <si>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</si>
  <si>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</si>
  <si>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</si>
  <si>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</si>
  <si>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</si>
  <si>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</si>
  <si>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</si>
  <si>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</si>
  <si>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</si>
  <si>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</si>
  <si>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</si>
  <si>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</si>
  <si>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</si>
  <si>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</si>
  <si>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</si>
  <si>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</si>
  <si>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</si>
  <si>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</si>
  <si>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</si>
  <si>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</si>
  <si>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</si>
  <si>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</si>
  <si>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</si>
  <si>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</si>
  <si>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</si>
  <si>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</si>
  <si>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</si>
  <si>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</si>
  <si>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</si>
  <si>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</si>
  <si>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</si>
  <si>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</si>
  <si>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</si>
  <si>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</si>
  <si>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</si>
  <si>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</si>
  <si>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</si>
  <si>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</si>
  <si>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</si>
  <si>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</si>
  <si>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</si>
  <si>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</si>
  <si>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</si>
  <si>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</si>
  <si>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</si>
  <si>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</si>
  <si>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</si>
  <si>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</si>
  <si>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</si>
  <si>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</si>
  <si>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</si>
  <si>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</si>
  <si>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</si>
  <si>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</si>
  <si>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</si>
  <si>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</si>
  <si>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</si>
  <si>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</si>
  <si>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</si>
  <si>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</si>
  <si>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</si>
  <si>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</si>
  <si>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</si>
  <si>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</si>
  <si>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</si>
  <si>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</si>
  <si>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</si>
  <si>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</si>
  <si>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</si>
  <si>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</si>
  <si>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</si>
  <si>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</si>
  <si>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</si>
  <si>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</si>
  <si>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</si>
  <si>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</si>
  <si>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</si>
  <si>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</si>
  <si>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</si>
  <si>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</si>
  <si>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</si>
  <si>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</si>
  <si>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</si>
  <si>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</si>
  <si>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</si>
  <si>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</si>
  <si>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</si>
  <si>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</si>
  <si>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</si>
  <si>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</si>
  <si>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</si>
  <si>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</si>
  <si>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</si>
  <si>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</si>
  <si>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</si>
  <si>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</si>
  <si>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</si>
  <si>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</si>
  <si>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</si>
  <si>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</si>
  <si>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</si>
  <si>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</si>
  <si>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</si>
  <si>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</si>
  <si>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</si>
  <si>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</si>
  <si>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</si>
  <si>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</si>
  <si>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</si>
  <si>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</si>
  <si>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</si>
  <si>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</si>
  <si>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</si>
  <si>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</si>
  <si>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</si>
  <si>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</si>
  <si>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</si>
  <si>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</si>
  <si>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</si>
  <si>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</si>
  <si>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</si>
  <si>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</si>
  <si>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</si>
  <si>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</si>
  <si>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</si>
  <si>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</si>
  <si>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</si>
  <si>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</si>
  <si>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</si>
  <si>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</si>
  <si>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</si>
  <si>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</si>
  <si>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</si>
  <si>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</si>
  <si>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</si>
  <si>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</si>
  <si>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</si>
  <si>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</si>
  <si>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</si>
  <si>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</si>
  <si>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</si>
  <si>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</si>
  <si>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</si>
  <si>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</si>
  <si>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</si>
  <si>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</si>
  <si>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</si>
  <si>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</si>
  <si>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</si>
  <si>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</si>
  <si>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</si>
  <si>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</si>
  <si>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</si>
  <si>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</si>
  <si>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</si>
  <si>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</si>
  <si>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</si>
  <si>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</si>
  <si>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</si>
  <si>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</si>
  <si>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</si>
  <si>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</si>
  <si>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</si>
  <si>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</si>
  <si>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</si>
  <si>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</si>
  <si>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</si>
  <si>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</si>
  <si>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</si>
  <si>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</si>
  <si>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</si>
  <si>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</si>
  <si>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</si>
  <si>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</si>
  <si>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</si>
  <si>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</si>
  <si>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</si>
  <si>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</si>
  <si>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</si>
  <si>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</si>
  <si>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</si>
  <si>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</si>
  <si>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</si>
  <si>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</si>
  <si>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</si>
  <si>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</si>
  <si>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</si>
  <si>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</si>
  <si>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</si>
  <si>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</si>
  <si>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</si>
  <si>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</si>
  <si>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</si>
  <si>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</si>
  <si>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</si>
  <si>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</si>
  <si>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</si>
  <si>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</si>
  <si>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</si>
  <si>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</si>
  <si>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</si>
  <si>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</si>
  <si>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</si>
  <si>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</si>
  <si>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</si>
  <si>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</si>
  <si>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</si>
  <si>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</si>
  <si>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</si>
  <si>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</si>
  <si>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</si>
  <si>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</si>
  <si>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</si>
  <si>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</si>
  <si>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</si>
  <si>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</si>
  <si>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</si>
  <si>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</si>
  <si>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</si>
  <si>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</si>
  <si>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</si>
  <si>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</si>
  <si>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</si>
  <si>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</si>
  <si>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</si>
  <si>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</si>
  <si>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</si>
  <si>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</si>
  <si>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</si>
  <si>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</si>
  <si>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</si>
  <si>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</si>
  <si>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</si>
  <si>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</si>
  <si>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</si>
  <si>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</si>
  <si>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</si>
  <si>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</si>
  <si>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</si>
  <si>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</si>
  <si>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</si>
  <si>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</si>
  <si>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</si>
  <si>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</si>
  <si>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</si>
  <si>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</si>
  <si>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</si>
  <si>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</si>
  <si>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</si>
  <si>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</si>
  <si>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</si>
  <si>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</si>
  <si>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</si>
  <si>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</si>
  <si>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</si>
  <si>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</si>
  <si>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</si>
  <si>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</si>
  <si>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</si>
  <si>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</si>
  <si>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</si>
  <si>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</si>
  <si>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</si>
  <si>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</si>
  <si>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</si>
  <si>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</si>
  <si>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</si>
  <si>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</si>
  <si>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</si>
  <si>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</si>
  <si>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</si>
  <si>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</si>
  <si>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</si>
  <si>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</si>
  <si>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</si>
  <si>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</si>
  <si>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</si>
  <si>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</si>
  <si>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</si>
  <si>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</si>
  <si>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</si>
  <si>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</si>
  <si>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</si>
  <si>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</si>
  <si>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</si>
  <si>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</si>
  <si>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</si>
  <si>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</si>
  <si>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</si>
  <si>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</si>
  <si>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</si>
  <si>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</si>
  <si>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</si>
  <si>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</si>
  <si>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</si>
  <si>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</si>
  <si>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</si>
  <si>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</si>
  <si>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</si>
  <si>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</si>
  <si>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</si>
  <si>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</si>
  <si>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</si>
  <si>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</si>
  <si>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</si>
  <si>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</si>
  <si>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</si>
  <si>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</si>
  <si>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</si>
  <si>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</si>
  <si>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</si>
  <si>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</si>
  <si>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</si>
  <si>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</si>
  <si>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</si>
  <si>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</si>
  <si>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</si>
  <si>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</si>
  <si>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</si>
  <si>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</si>
  <si>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</si>
  <si>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</si>
  <si>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</si>
  <si>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</si>
  <si>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</si>
  <si>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</si>
  <si>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</si>
  <si>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</si>
  <si>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</si>
  <si>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</si>
  <si>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</si>
  <si>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</si>
  <si>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</si>
  <si>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</si>
  <si>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</si>
  <si>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</si>
  <si>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</si>
  <si>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</si>
  <si>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</si>
  <si>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</si>
  <si>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</si>
  <si>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</si>
  <si>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</si>
  <si>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</si>
  <si>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</si>
  <si>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</si>
  <si>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</si>
  <si>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</si>
  <si>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</si>
  <si>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</si>
  <si>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</si>
  <si>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</si>
  <si>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</si>
  <si>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</si>
  <si>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</si>
  <si>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</si>
  <si>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</si>
  <si>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</si>
  <si>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</si>
  <si>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</si>
  <si>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</si>
  <si>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</si>
  <si>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</si>
  <si>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</si>
  <si>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</si>
  <si>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</si>
  <si>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</si>
  <si>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</si>
  <si>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</si>
  <si>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</si>
  <si>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</si>
  <si>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</si>
  <si>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</si>
  <si>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</si>
  <si>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</si>
  <si>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</si>
  <si>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</si>
  <si>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</si>
  <si>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</si>
  <si>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</si>
  <si>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</si>
  <si>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</si>
  <si>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</si>
  <si>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</si>
  <si>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</si>
  <si>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</si>
  <si>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</si>
  <si>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</si>
  <si>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</si>
  <si>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</si>
  <si>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</si>
  <si>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</si>
  <si>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</si>
  <si>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</si>
  <si>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</si>
  <si>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</si>
  <si>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</si>
  <si>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</si>
  <si>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</si>
  <si>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</si>
  <si>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</si>
  <si>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</si>
  <si>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</si>
  <si>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</si>
  <si>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</si>
  <si>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</si>
  <si>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</si>
  <si>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</si>
  <si>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</si>
  <si>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</si>
  <si>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</si>
  <si>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</si>
  <si>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</si>
  <si>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</si>
  <si>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</si>
  <si>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</si>
  <si>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</si>
  <si>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</si>
  <si>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</si>
  <si>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</si>
  <si>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</si>
  <si>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</si>
  <si>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</si>
  <si>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</si>
  <si>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</si>
  <si>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</si>
  <si>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</si>
  <si>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</si>
  <si>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</si>
  <si>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</si>
  <si>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</si>
  <si>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</si>
  <si>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</si>
  <si>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</si>
  <si>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</si>
  <si>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</si>
  <si>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</si>
  <si>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</si>
  <si>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</si>
  <si>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</si>
  <si>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</si>
  <si>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</si>
  <si>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</si>
  <si>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</si>
  <si>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</si>
  <si>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</si>
  <si>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</si>
  <si>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</si>
  <si>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</si>
  <si>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</si>
  <si>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</si>
  <si>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</si>
  <si>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</si>
  <si>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</si>
  <si>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</si>
  <si>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</si>
  <si>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</si>
  <si>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</si>
  <si>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</si>
  <si>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</si>
  <si>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</si>
  <si>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</si>
  <si>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</si>
  <si>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</si>
  <si>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</si>
  <si>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</si>
  <si>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</si>
  <si>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</si>
  <si>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</si>
  <si>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</si>
  <si>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</si>
  <si>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</si>
  <si>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</si>
  <si>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</si>
  <si>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</si>
  <si>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</si>
  <si>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</si>
  <si>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</si>
  <si>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</si>
  <si>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</si>
  <si>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</si>
  <si>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</si>
  <si>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</si>
  <si>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</si>
  <si>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</si>
  <si>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</si>
  <si>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</si>
  <si>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</si>
  <si>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</si>
  <si>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</si>
  <si>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</si>
  <si>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</si>
  <si>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</si>
  <si>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</si>
  <si>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</si>
  <si>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</si>
  <si>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</si>
  <si>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</si>
  <si>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</si>
  <si>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</si>
  <si>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</si>
  <si>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</si>
  <si>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</si>
  <si>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</si>
  <si>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</si>
  <si>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</si>
  <si>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</si>
  <si>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</si>
  <si>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</si>
  <si>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</si>
  <si>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</si>
  <si>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</si>
  <si>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</si>
  <si>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</si>
  <si>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</si>
  <si>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</si>
  <si>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</si>
  <si>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</si>
  <si>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</si>
  <si>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</si>
  <si>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</si>
  <si>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</si>
  <si>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</si>
  <si>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</si>
  <si>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</si>
  <si>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</si>
  <si>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</si>
  <si>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</si>
  <si>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</si>
  <si>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</si>
  <si>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</si>
  <si>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</si>
  <si>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</si>
  <si>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</si>
  <si>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</si>
  <si>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</si>
  <si>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</si>
  <si>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</si>
  <si>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</si>
  <si>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</si>
  <si>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</si>
  <si>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</si>
  <si>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</si>
  <si>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</si>
  <si>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</si>
  <si>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</si>
  <si>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</si>
  <si>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</si>
  <si>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</si>
  <si>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</si>
  <si>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</si>
  <si>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</si>
  <si>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</si>
  <si>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</si>
  <si>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</si>
  <si>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</si>
  <si>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</si>
  <si>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</si>
  <si>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</si>
  <si>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</si>
  <si>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</si>
  <si>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</si>
  <si>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</si>
  <si>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</si>
  <si>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</si>
  <si>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</si>
  <si>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</si>
  <si>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</si>
  <si>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</si>
  <si>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</si>
  <si>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</si>
  <si>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</si>
  <si>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</si>
  <si>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</si>
  <si>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</si>
  <si>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</si>
  <si>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</si>
  <si>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</si>
  <si>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</si>
  <si>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</si>
  <si>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</si>
  <si>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</si>
  <si>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</si>
  <si>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</si>
  <si>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</si>
  <si>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</si>
  <si>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</si>
  <si>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</si>
  <si>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</si>
  <si>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</si>
  <si>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</si>
  <si>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</si>
  <si>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</si>
  <si>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</si>
  <si>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</si>
  <si>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</si>
  <si>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</si>
  <si>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</si>
  <si>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</si>
  <si>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</si>
  <si>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</si>
  <si>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</si>
  <si>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</si>
  <si>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</si>
  <si>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</si>
  <si>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</si>
  <si>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</si>
  <si>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</si>
  <si>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</si>
  <si>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</si>
  <si>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</si>
  <si>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</si>
  <si>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</si>
  <si>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</si>
  <si>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</si>
  <si>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</si>
  <si>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</si>
  <si>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</si>
  <si>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</si>
  <si>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</si>
  <si>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</si>
  <si>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</si>
  <si>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</si>
  <si>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</si>
  <si>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</si>
  <si>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</si>
  <si>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</si>
  <si>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</si>
  <si>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</si>
  <si>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</si>
  <si>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</si>
  <si>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</si>
  <si>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</si>
  <si>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</si>
  <si>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</si>
  <si>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</si>
  <si>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</si>
  <si>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</si>
  <si>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</si>
  <si>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</si>
  <si>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</si>
  <si>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</si>
  <si>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</si>
  <si>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</si>
  <si>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</si>
  <si>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</si>
  <si>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</si>
  <si>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</si>
  <si>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</si>
  <si>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</si>
  <si>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</si>
  <si>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</si>
  <si>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</si>
  <si>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</si>
  <si>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</si>
  <si>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</si>
  <si>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</si>
  <si>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</si>
  <si>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</si>
  <si>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</si>
  <si>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</si>
  <si>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</si>
  <si>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</si>
  <si>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</si>
  <si>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</si>
  <si>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</si>
  <si>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</si>
  <si>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</si>
  <si>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</si>
  <si>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</si>
  <si>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</si>
  <si>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</si>
  <si>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</si>
  <si>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</si>
  <si>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</si>
  <si>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</si>
  <si>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</si>
  <si>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</si>
  <si>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</si>
  <si>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</si>
  <si>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</si>
  <si>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</si>
  <si>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</si>
  <si>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</si>
  <si>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</si>
  <si>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</si>
  <si>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</si>
  <si>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</si>
  <si>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</si>
  <si>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</si>
  <si>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</si>
  <si>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</si>
  <si>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</si>
  <si>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</si>
  <si>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</si>
  <si>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</si>
  <si>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</si>
  <si>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</si>
  <si>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</si>
  <si>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</si>
  <si>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</si>
  <si>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</si>
  <si>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</si>
  <si>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</si>
  <si>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</si>
  <si>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</si>
  <si>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</si>
  <si>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</si>
  <si>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</si>
  <si>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</si>
  <si>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</si>
  <si>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</si>
  <si>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</si>
  <si>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</si>
  <si>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</si>
  <si>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</si>
  <si>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</si>
  <si>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</si>
  <si>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</si>
  <si>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</si>
  <si>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</si>
  <si>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</si>
  <si>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</si>
  <si>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</si>
  <si>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</si>
  <si>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</si>
  <si>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</si>
  <si>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</si>
  <si>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</si>
  <si>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</si>
  <si>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</si>
  <si>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</si>
  <si>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</si>
  <si>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</si>
  <si>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</si>
  <si>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</si>
  <si>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</si>
  <si>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</si>
  <si>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</si>
  <si>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</si>
  <si>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</si>
  <si>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</si>
  <si>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</si>
  <si>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</si>
  <si>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</si>
  <si>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</si>
  <si>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</si>
  <si>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</si>
  <si>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</si>
  <si>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</si>
  <si>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</si>
  <si>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</si>
  <si>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</si>
  <si>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</si>
  <si>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</si>
  <si>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</si>
  <si>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</si>
  <si>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</si>
  <si>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</si>
  <si>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</si>
  <si>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</si>
  <si>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</si>
  <si>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</si>
  <si>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</si>
  <si>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</si>
  <si>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</si>
  <si>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</si>
  <si>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</si>
  <si>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</si>
  <si>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</si>
  <si>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</si>
  <si>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</si>
  <si>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</si>
  <si>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</si>
  <si>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</si>
  <si>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</si>
  <si>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</si>
  <si>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</si>
  <si>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</si>
  <si>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</si>
  <si>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</si>
  <si>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</si>
  <si>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</si>
  <si>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</si>
  <si>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</si>
  <si>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</si>
  <si>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</si>
  <si>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</si>
  <si>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</si>
  <si>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</si>
  <si>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</si>
  <si>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</si>
  <si>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</si>
  <si>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</si>
  <si>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</si>
  <si>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</si>
  <si>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</si>
  <si>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</si>
  <si>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</si>
  <si>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</si>
  <si>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</si>
  <si>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</si>
  <si>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</si>
  <si>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</si>
  <si>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</si>
  <si>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</si>
  <si>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</si>
  <si>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</si>
  <si>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</si>
  <si>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</si>
  <si>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</si>
  <si>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</si>
  <si>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</si>
  <si>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</si>
  <si>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</si>
  <si>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</si>
  <si>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</si>
  <si>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</si>
  <si>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</si>
  <si>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</si>
  <si>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</si>
  <si>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</si>
  <si>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</si>
  <si>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</si>
  <si>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</si>
  <si>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</si>
  <si>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</si>
  <si>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</si>
  <si>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</si>
  <si>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</si>
  <si>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</si>
  <si>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</si>
  <si>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</si>
  <si>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</si>
  <si>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</si>
  <si>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</si>
  <si>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</si>
  <si>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</si>
  <si>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</si>
  <si>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</si>
  <si>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</si>
  <si>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</si>
  <si>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</si>
  <si>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</si>
  <si>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</si>
  <si>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</si>
  <si>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</si>
  <si>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</si>
  <si>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</si>
  <si>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</si>
  <si>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</si>
  <si>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</si>
  <si>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</si>
  <si>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</si>
  <si>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</si>
  <si>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</si>
  <si>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</si>
  <si>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</si>
  <si>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</si>
  <si>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</si>
  <si>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</si>
  <si>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</si>
  <si>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</si>
  <si>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</si>
  <si>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</si>
  <si>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</si>
  <si>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</si>
  <si>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</si>
  <si>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</si>
  <si>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</si>
  <si>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</si>
  <si>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</si>
  <si>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</si>
  <si>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</si>
  <si>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</si>
  <si>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</si>
  <si>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</si>
  <si>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</si>
  <si>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</si>
  <si>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</si>
  <si>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</si>
  <si>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</si>
  <si>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</si>
  <si>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</si>
  <si>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</si>
  <si>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</si>
  <si>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</si>
  <si>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</si>
  <si>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</si>
  <si>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</si>
  <si>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</si>
  <si>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</si>
  <si>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</si>
  <si>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</si>
  <si>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</si>
  <si>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</si>
  <si>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</si>
  <si>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</si>
  <si>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</si>
  <si>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</si>
  <si>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</si>
  <si>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</si>
  <si>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</si>
  <si>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</si>
  <si>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</si>
  <si>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</si>
  <si>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</si>
  <si>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</si>
  <si>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</si>
  <si>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</si>
  <si>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</si>
  <si>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</si>
  <si>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</si>
  <si>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</si>
  <si>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</si>
  <si>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</si>
  <si>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</si>
  <si>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</si>
  <si>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</si>
  <si>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</si>
  <si>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</si>
  <si>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</si>
  <si>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</si>
  <si>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</si>
  <si>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</si>
  <si>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</si>
  <si>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</si>
  <si>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</si>
  <si>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</si>
  <si>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</si>
  <si>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</si>
  <si>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</si>
  <si>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</si>
  <si>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</si>
  <si>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</si>
  <si>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</si>
  <si>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</si>
  <si>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</si>
  <si>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</si>
  <si>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</si>
  <si>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</si>
  <si>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</si>
  <si>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</si>
  <si>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</si>
  <si>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</si>
  <si>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</si>
  <si>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</si>
  <si>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</si>
  <si>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</si>
  <si>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</si>
  <si>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</si>
  <si>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</si>
  <si>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</si>
  <si>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</si>
  <si>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</si>
  <si>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</si>
  <si>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</si>
  <si>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</si>
  <si>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</si>
  <si>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</si>
  <si>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</si>
  <si>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</si>
  <si>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</si>
  <si>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</si>
  <si>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</si>
  <si>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</si>
  <si>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</si>
  <si>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</si>
  <si>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</si>
  <si>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</si>
  <si>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</si>
  <si>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</si>
  <si>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</si>
  <si>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</si>
  <si>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</si>
  <si>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</si>
  <si>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</si>
  <si>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</si>
  <si>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</si>
  <si>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</si>
  <si>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</si>
  <si>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</si>
  <si>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</si>
  <si>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</si>
  <si>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</si>
  <si>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</si>
  <si>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</si>
  <si>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</si>
  <si>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</si>
  <si>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</si>
  <si>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</si>
  <si>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</si>
  <si>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</si>
  <si>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</si>
  <si>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</si>
  <si>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</si>
  <si>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</si>
  <si>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</si>
  <si>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</si>
  <si>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</si>
  <si>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</si>
  <si>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</si>
  <si>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</si>
  <si>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</si>
  <si>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</si>
  <si>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</si>
  <si>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</si>
  <si>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</si>
  <si>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</si>
  <si>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</si>
  <si>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</si>
  <si>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</si>
  <si>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</si>
  <si>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</si>
  <si>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</si>
  <si>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</si>
  <si>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</si>
  <si>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</si>
  <si>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</si>
  <si>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</si>
  <si>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</si>
  <si>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</si>
  <si>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</si>
  <si>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</si>
  <si>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</si>
  <si>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</si>
  <si>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</si>
  <si>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</si>
  <si>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</si>
  <si>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</si>
  <si>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</si>
  <si>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</si>
  <si>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</si>
  <si>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</si>
  <si>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</si>
  <si>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</si>
  <si>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</si>
  <si>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</si>
  <si>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</si>
  <si>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</si>
  <si>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</si>
  <si>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</si>
  <si>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</si>
  <si>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</si>
  <si>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</si>
  <si>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</si>
  <si>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</si>
  <si>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</si>
  <si>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</si>
  <si>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</si>
  <si>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</si>
  <si>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</si>
  <si>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</si>
  <si>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</si>
  <si>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</si>
  <si>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</si>
  <si>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</si>
  <si>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</si>
  <si>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</si>
  <si>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</si>
  <si>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</si>
  <si>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</si>
  <si>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</si>
  <si>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</si>
  <si>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</si>
  <si>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</si>
  <si>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</si>
  <si>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</si>
  <si>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</si>
  <si>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</si>
  <si>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</si>
  <si>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</si>
  <si>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</si>
  <si>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</si>
  <si>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</si>
  <si>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</si>
  <si>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</si>
  <si>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</si>
  <si>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</si>
  <si>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</si>
  <si>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</si>
  <si>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</si>
  <si>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</si>
  <si>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</si>
  <si>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</si>
  <si>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</si>
  <si>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</si>
  <si>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</si>
  <si>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</si>
  <si>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</si>
  <si>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</si>
  <si>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</si>
  <si>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</si>
  <si>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</si>
  <si>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</si>
  <si>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</si>
  <si>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</si>
  <si>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</si>
  <si>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</si>
  <si>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</si>
  <si>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</si>
  <si>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</si>
  <si>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</si>
  <si>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</si>
  <si>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</si>
  <si>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</si>
  <si>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</si>
  <si>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</si>
  <si>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</si>
  <si>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</si>
  <si>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</si>
  <si>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</si>
  <si>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</si>
  <si>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</si>
  <si>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</si>
  <si>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</si>
  <si>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</si>
  <si>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</si>
  <si>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</si>
  <si>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</si>
  <si>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</si>
  <si>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</si>
  <si>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</si>
  <si>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</si>
  <si>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</si>
  <si>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</si>
  <si>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</si>
  <si>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</si>
  <si>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</si>
  <si>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</si>
  <si>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</si>
  <si>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</si>
  <si>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</si>
  <si>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</si>
  <si>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</si>
  <si>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</si>
  <si>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</si>
  <si>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</si>
  <si>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</si>
  <si>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</si>
  <si>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</si>
  <si>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</si>
  <si>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</si>
  <si>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</si>
  <si>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</si>
  <si>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</si>
  <si>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</si>
  <si>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</si>
  <si>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</si>
  <si>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</si>
  <si>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</si>
  <si>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</si>
  <si>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</si>
  <si>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</si>
  <si>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</si>
  <si>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</si>
  <si>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</si>
  <si>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</si>
  <si>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</si>
  <si>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</si>
  <si>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</si>
  <si>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</si>
  <si>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</si>
  <si>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</si>
  <si>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</si>
  <si>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</si>
  <si>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</si>
  <si>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</si>
  <si>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</si>
  <si>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</si>
  <si>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</si>
  <si>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</si>
  <si>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</si>
  <si>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</si>
  <si>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</si>
  <si>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</si>
  <si>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</si>
  <si>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</si>
  <si>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</si>
  <si>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</si>
  <si>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</si>
  <si>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</si>
  <si>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</si>
  <si>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</si>
  <si>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</si>
  <si>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</si>
  <si>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</si>
  <si>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</si>
  <si>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</si>
  <si>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</si>
  <si>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</si>
  <si>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</si>
  <si>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</si>
  <si>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</si>
  <si>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</si>
  <si>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</si>
  <si>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</si>
  <si>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</si>
  <si>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</si>
  <si>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</si>
  <si>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</si>
  <si>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</si>
  <si>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</si>
  <si>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</si>
  <si>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</si>
  <si>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</si>
  <si>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</si>
  <si>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</si>
  <si>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</si>
  <si>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</si>
  <si>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</si>
  <si>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</si>
  <si>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</si>
  <si>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</si>
  <si>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</si>
  <si>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</si>
  <si>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</si>
  <si>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</si>
  <si>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</si>
  <si>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</si>
  <si>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</si>
  <si>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</si>
  <si>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</si>
  <si>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</si>
  <si>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</si>
  <si>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</si>
  <si>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</si>
  <si>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</si>
  <si>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</si>
  <si>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</si>
  <si>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</si>
  <si>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</si>
  <si>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</si>
  <si>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</si>
  <si>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</si>
  <si>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</si>
  <si>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</si>
  <si>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</si>
  <si>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</si>
  <si>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</si>
  <si>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</si>
  <si>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</si>
  <si>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</si>
  <si>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</si>
  <si>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</si>
  <si>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</si>
  <si>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</si>
  <si>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</si>
  <si>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</si>
  <si>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</si>
  <si>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</si>
  <si>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</si>
  <si>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</si>
  <si>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</si>
  <si>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</si>
  <si>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</si>
  <si>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</si>
  <si>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</si>
  <si>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</si>
  <si>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</si>
  <si>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</si>
  <si>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</si>
  <si>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</si>
  <si>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</si>
  <si>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</si>
  <si>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</si>
  <si>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</si>
  <si>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</si>
  <si>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</si>
  <si>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</si>
  <si>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</si>
  <si>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</si>
  <si>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</si>
  <si>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</si>
  <si>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</si>
  <si>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</si>
  <si>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</si>
  <si>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</si>
  <si>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</si>
  <si>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</si>
  <si>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</si>
  <si>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</si>
  <si>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</si>
  <si>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</si>
  <si>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</si>
  <si>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</si>
  <si>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</si>
  <si>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</si>
  <si>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</si>
  <si>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</si>
  <si>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</si>
  <si>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</si>
  <si>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</si>
  <si>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</si>
  <si>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</si>
  <si>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</si>
  <si>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</si>
  <si>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</si>
  <si>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</si>
  <si>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</si>
  <si>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</si>
  <si>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</si>
  <si>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</si>
  <si>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</si>
  <si>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</si>
  <si>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</si>
  <si>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</si>
  <si>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</si>
  <si>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</si>
  <si>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</si>
  <si>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</si>
  <si>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</si>
  <si>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</si>
  <si>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</si>
  <si>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</si>
  <si>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</si>
  <si>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</si>
  <si>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</si>
  <si>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</si>
  <si>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</si>
  <si>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</si>
  <si>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</si>
  <si>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</si>
  <si>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</si>
  <si>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</si>
  <si>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</si>
  <si>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</si>
  <si>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</si>
  <si>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</si>
  <si>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</si>
  <si>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</si>
  <si>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</si>
  <si>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</si>
  <si>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</si>
  <si>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</si>
  <si>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</si>
  <si>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</si>
  <si>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</si>
  <si>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</si>
  <si>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</si>
  <si>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</si>
  <si>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</si>
  <si>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</si>
  <si>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</si>
  <si>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</si>
  <si>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</si>
  <si>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</si>
  <si>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</si>
  <si>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</si>
  <si>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</si>
  <si>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</si>
  <si>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</si>
  <si>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</si>
  <si>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</si>
  <si>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</si>
  <si>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</si>
  <si>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</si>
  <si>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</si>
  <si>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</si>
  <si>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</si>
  <si>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</si>
  <si>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</si>
  <si>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</si>
  <si>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</si>
  <si>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</si>
  <si>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</si>
  <si>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</si>
  <si>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</si>
  <si>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</si>
  <si>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</si>
  <si>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</si>
  <si>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</si>
  <si>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</si>
  <si>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</si>
  <si>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</si>
  <si>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</si>
  <si>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</si>
  <si>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</si>
  <si>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</si>
  <si>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</si>
  <si>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</si>
  <si>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</si>
  <si>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</si>
  <si>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</si>
  <si>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</si>
  <si>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</si>
  <si>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</si>
  <si>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</si>
  <si>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</si>
  <si>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</si>
  <si>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</si>
  <si>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</si>
  <si>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</si>
  <si>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</si>
  <si>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</si>
  <si>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</si>
  <si>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</si>
  <si>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</si>
  <si>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</si>
  <si>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</si>
  <si>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</si>
  <si>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</si>
  <si>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</si>
  <si>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</si>
  <si>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</si>
  <si>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</si>
  <si>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</si>
  <si>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</si>
  <si>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</si>
  <si>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</si>
  <si>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</si>
  <si>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</si>
  <si>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</si>
  <si>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</si>
  <si>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</si>
  <si>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</si>
  <si>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</si>
  <si>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</si>
  <si>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</si>
  <si>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</si>
  <si>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</si>
  <si>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</si>
  <si>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</si>
  <si>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</si>
  <si>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</si>
  <si>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</si>
  <si>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</si>
  <si>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</si>
  <si>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</si>
  <si>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</si>
  <si>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</si>
  <si>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</si>
  <si>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</si>
  <si>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</si>
  <si>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</si>
  <si>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</si>
  <si>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</si>
  <si>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</si>
  <si>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</si>
  <si>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</si>
  <si>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</si>
  <si>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</si>
  <si>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</si>
  <si>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</si>
  <si>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</si>
  <si>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</si>
  <si>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</si>
  <si>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</si>
  <si>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</si>
  <si>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</si>
  <si>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</si>
  <si>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</si>
  <si>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</si>
  <si>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</si>
  <si>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</si>
  <si>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</si>
  <si>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</si>
  <si>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</si>
  <si>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</si>
  <si>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</si>
  <si>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</si>
  <si>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</si>
  <si>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</si>
  <si>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</si>
  <si>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</si>
  <si>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</si>
  <si>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</si>
  <si>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</si>
  <si>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</si>
  <si>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</si>
  <si>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</si>
  <si>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</si>
  <si>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</si>
  <si>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</si>
  <si>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</si>
  <si>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</si>
  <si>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</si>
  <si>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</si>
  <si>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</si>
  <si>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</si>
  <si>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</si>
  <si>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</si>
  <si>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</si>
  <si>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</si>
  <si>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</si>
  <si>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</si>
  <si>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</si>
  <si>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</si>
  <si>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</si>
  <si>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</si>
  <si>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</si>
  <si>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</si>
  <si>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</si>
  <si>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</si>
  <si>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</si>
  <si>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</si>
  <si>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</si>
  <si>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</si>
  <si>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</si>
  <si>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</si>
  <si>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</si>
  <si>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</si>
  <si>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</si>
  <si>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</si>
  <si>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</si>
  <si>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</si>
  <si>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</si>
  <si>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</si>
  <si>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</si>
  <si>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</si>
  <si>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</si>
  <si>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</si>
  <si>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</si>
  <si>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</si>
  <si>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</si>
  <si>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</si>
  <si>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</si>
  <si>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</si>
  <si>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</si>
  <si>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</si>
  <si>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</si>
  <si>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</si>
  <si>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</si>
  <si>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</si>
  <si>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</si>
  <si>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</si>
  <si>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</si>
  <si>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</si>
  <si>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</si>
  <si>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</si>
  <si>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</si>
  <si>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</si>
  <si>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</si>
  <si>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</si>
  <si>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</si>
  <si>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</si>
  <si>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</si>
  <si>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</si>
  <si>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</si>
  <si>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</si>
  <si>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</si>
  <si>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</si>
  <si>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</si>
  <si>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</si>
  <si>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</si>
  <si>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</si>
  <si>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</si>
  <si>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</si>
  <si>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</si>
  <si>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</si>
  <si>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</si>
  <si>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</si>
  <si>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</si>
  <si>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</si>
  <si>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</si>
  <si>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</si>
  <si>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</si>
  <si>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</si>
  <si>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</si>
  <si>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</si>
  <si>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</si>
  <si>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</si>
  <si>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</si>
  <si>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</si>
  <si>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</si>
  <si>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</si>
  <si>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</si>
  <si>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</si>
  <si>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</si>
  <si>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</si>
  <si>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</si>
  <si>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</si>
  <si>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</si>
  <si>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</si>
  <si>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</si>
  <si>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</si>
  <si>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</si>
  <si>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</si>
  <si>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</si>
  <si>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</si>
  <si>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</si>
  <si>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</si>
  <si>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</si>
  <si>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</si>
  <si>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</si>
  <si>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</si>
  <si>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</si>
  <si>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</si>
  <si>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</si>
  <si>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</si>
  <si>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</si>
  <si>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</si>
  <si>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</si>
  <si>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</si>
  <si>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</si>
  <si>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</si>
  <si>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</si>
  <si>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</si>
  <si>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</si>
  <si>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</si>
  <si>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</si>
  <si>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</si>
  <si>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</si>
  <si>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</si>
  <si>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</si>
  <si>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</si>
  <si>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</si>
  <si>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</si>
  <si>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</si>
  <si>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</si>
  <si>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</si>
  <si>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</si>
  <si>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</si>
  <si>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</si>
  <si>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</si>
  <si>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</si>
  <si>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</si>
  <si>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</si>
  <si>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</si>
  <si>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</si>
  <si>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</si>
  <si>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</si>
  <si>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</si>
  <si>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</si>
  <si>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</si>
  <si>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</si>
  <si>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</si>
  <si>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</si>
  <si>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</si>
  <si>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</si>
  <si>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</si>
  <si>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</si>
  <si>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</si>
  <si>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</si>
  <si>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</si>
  <si>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</si>
  <si>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</si>
  <si>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</si>
  <si>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</si>
  <si>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</si>
  <si>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</si>
  <si>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</si>
  <si>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</si>
  <si>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</si>
  <si>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</si>
  <si>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</si>
  <si>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</si>
  <si>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</si>
  <si>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</si>
  <si>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</si>
  <si>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</si>
  <si>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</si>
  <si>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</si>
  <si>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</si>
  <si>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</si>
  <si>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</si>
  <si>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</si>
  <si>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</si>
  <si>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</si>
  <si>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</si>
  <si>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</si>
  <si>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</si>
  <si>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</si>
  <si>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</si>
  <si>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</si>
  <si>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</si>
  <si>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</si>
  <si>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</si>
  <si>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</si>
  <si>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</si>
  <si>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</si>
  <si>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</si>
  <si>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</si>
  <si>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</si>
  <si>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</si>
  <si>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</si>
  <si>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</si>
  <si>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</si>
  <si>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</si>
  <si>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</si>
  <si>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</si>
  <si>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</si>
  <si>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</si>
  <si>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</si>
  <si>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</si>
  <si>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</si>
  <si>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</si>
  <si>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</si>
  <si>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</si>
  <si>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</si>
  <si>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</si>
  <si>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</si>
  <si>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</si>
  <si>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</si>
  <si>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</si>
  <si>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</si>
  <si>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</si>
  <si>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</si>
  <si>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</si>
  <si>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</si>
  <si>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</si>
  <si>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</si>
  <si>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</si>
  <si>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</si>
  <si>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</si>
  <si>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</si>
  <si>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</si>
  <si>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</si>
  <si>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</si>
  <si>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</si>
  <si>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</si>
  <si>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</si>
  <si>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</si>
  <si>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</si>
  <si>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</si>
  <si>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</si>
  <si>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</si>
  <si>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</si>
  <si>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</si>
  <si>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</si>
  <si>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</si>
  <si>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</si>
  <si>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</si>
  <si>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</si>
  <si>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</si>
  <si>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</si>
  <si>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</si>
  <si>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</si>
  <si>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</si>
  <si>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</si>
  <si>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</si>
  <si>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</si>
  <si>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</si>
  <si>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</si>
  <si>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</si>
  <si>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</si>
  <si>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</si>
  <si>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</si>
  <si>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</si>
  <si>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</si>
  <si>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</si>
  <si>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</si>
  <si>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</si>
  <si>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</si>
  <si>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</si>
  <si>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</si>
  <si>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</si>
  <si>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</si>
  <si>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</si>
  <si>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</si>
  <si>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</si>
  <si>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</si>
  <si>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</si>
  <si>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</si>
  <si>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</si>
  <si>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</si>
  <si>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</si>
  <si>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</si>
  <si>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</si>
  <si>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</si>
  <si>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</si>
  <si>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</si>
  <si>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</si>
  <si>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</si>
  <si>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</si>
  <si>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</si>
  <si>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</si>
  <si>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</si>
  <si>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</si>
  <si>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</si>
  <si>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</si>
  <si>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</si>
  <si>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</si>
  <si>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</si>
  <si>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</si>
  <si>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</si>
  <si>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</si>
  <si>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</si>
  <si>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</si>
  <si>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</si>
  <si>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</si>
  <si>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</si>
  <si>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</si>
  <si>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</si>
  <si>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</si>
  <si>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</si>
  <si>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</si>
  <si>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</si>
  <si>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</si>
  <si>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</si>
  <si>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</si>
  <si>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</si>
  <si>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</si>
  <si>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</si>
  <si>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</si>
  <si>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</si>
  <si>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</si>
  <si>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</si>
  <si>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</si>
  <si>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</si>
  <si>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</si>
  <si>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</si>
  <si>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</si>
  <si>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</si>
  <si>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</si>
  <si>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</si>
  <si>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</si>
  <si>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</si>
  <si>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</si>
  <si>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</si>
  <si>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</si>
  <si>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</si>
  <si>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</si>
  <si>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</si>
  <si>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</si>
  <si>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</si>
  <si>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</si>
  <si>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</si>
  <si>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</si>
  <si>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</si>
  <si>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</si>
  <si>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</si>
  <si>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</si>
  <si>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</si>
  <si>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</si>
  <si>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</si>
  <si>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</si>
  <si>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</si>
  <si>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</si>
  <si>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</si>
  <si>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</si>
  <si>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</si>
  <si>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</si>
  <si>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</si>
  <si>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</si>
  <si>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</si>
  <si>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</si>
  <si>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</si>
  <si>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</si>
  <si>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</si>
  <si>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</si>
  <si>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</si>
  <si>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</si>
  <si>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</si>
  <si>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</si>
  <si>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</si>
  <si>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</si>
  <si>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</si>
  <si>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</si>
  <si>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</si>
  <si>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</si>
  <si>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</si>
  <si>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</si>
  <si>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</si>
  <si>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</si>
  <si>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</si>
  <si>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</si>
  <si>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</si>
  <si>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</si>
  <si>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</si>
  <si>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</si>
  <si>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</si>
  <si>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</si>
  <si>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</si>
  <si>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</si>
  <si>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</si>
  <si>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</si>
  <si>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</si>
  <si>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</si>
  <si>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</si>
  <si>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</si>
  <si>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</si>
  <si>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</si>
  <si>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</si>
  <si>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</si>
  <si>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</si>
  <si>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</si>
  <si>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</si>
  <si>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</si>
  <si>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</si>
  <si>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</si>
  <si>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</si>
  <si>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</si>
  <si>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</si>
  <si>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</si>
  <si>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</si>
  <si>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</si>
  <si>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</si>
  <si>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</si>
  <si>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</si>
  <si>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</si>
  <si>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</si>
  <si>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</si>
  <si>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</si>
  <si>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</si>
  <si>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</si>
  <si>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</si>
  <si>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</si>
  <si>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</si>
  <si>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</si>
  <si>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</si>
  <si>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</si>
  <si>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</si>
  <si>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</si>
  <si>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</si>
  <si>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</si>
  <si>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</si>
  <si>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</si>
  <si>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</si>
  <si>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</si>
  <si>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</si>
  <si>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</si>
  <si>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</si>
  <si>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</si>
  <si>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</si>
  <si>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</si>
  <si>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</si>
  <si>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</si>
  <si>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</si>
  <si>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</si>
  <si>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</si>
  <si>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</si>
  <si>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</si>
  <si>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</si>
  <si>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</si>
  <si>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</si>
  <si>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</si>
  <si>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</si>
  <si>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</si>
  <si>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</si>
  <si>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</si>
  <si>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</si>
  <si>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</si>
  <si>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</si>
  <si>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</si>
  <si>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</si>
  <si>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</si>
  <si>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</si>
  <si>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</si>
  <si>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</si>
  <si>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</si>
  <si>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</si>
  <si>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</si>
  <si>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</si>
  <si>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</si>
  <si>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</si>
  <si>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</si>
  <si>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</si>
  <si>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</si>
  <si>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</si>
  <si>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</si>
  <si>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</si>
  <si>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</si>
  <si>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</si>
  <si>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</si>
  <si>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</si>
  <si>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</si>
  <si>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</si>
  <si>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</si>
  <si>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</si>
  <si>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</si>
  <si>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</si>
  <si>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</si>
  <si>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</si>
  <si>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</si>
  <si>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</si>
  <si>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</si>
  <si>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</si>
  <si>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</si>
  <si>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</si>
  <si>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</si>
  <si>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</si>
  <si>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</si>
  <si>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</si>
  <si>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</si>
  <si>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</si>
  <si>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</si>
  <si>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</si>
  <si>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</si>
  <si>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</si>
  <si>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</si>
  <si>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</si>
  <si>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</si>
  <si>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</si>
  <si>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</si>
  <si>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</si>
  <si>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</si>
  <si>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</si>
  <si>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</si>
  <si>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</si>
  <si>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</si>
  <si>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</si>
  <si>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</si>
  <si>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</si>
  <si>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</si>
  <si>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</si>
  <si>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</si>
  <si>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</si>
  <si>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</si>
  <si>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</si>
  <si>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</si>
  <si>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</si>
  <si>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</si>
  <si>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</si>
  <si>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</si>
  <si>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</si>
  <si>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</si>
  <si>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</si>
  <si>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</si>
  <si>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</si>
  <si>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</si>
  <si>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</si>
  <si>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</si>
  <si>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</si>
  <si>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</si>
  <si>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</si>
  <si>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</si>
  <si>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</si>
  <si>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</si>
  <si>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</si>
  <si>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</si>
  <si>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</si>
  <si>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</si>
  <si>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</si>
  <si>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</si>
  <si>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</si>
  <si>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</si>
  <si>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</si>
  <si>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</si>
  <si>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</si>
  <si>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</si>
  <si>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</si>
  <si>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</si>
  <si>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</si>
  <si>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</si>
  <si>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</si>
  <si>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</si>
  <si>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</si>
  <si>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</si>
  <si>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</si>
  <si>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</si>
  <si>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</si>
  <si>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</si>
  <si>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</si>
  <si>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</si>
  <si>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</si>
  <si>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</si>
  <si>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</si>
  <si>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</si>
  <si>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</si>
  <si>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</si>
  <si>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</si>
  <si>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</si>
  <si>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</si>
  <si>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</si>
  <si>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</si>
  <si>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</si>
  <si>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</si>
  <si>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</si>
  <si>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</si>
  <si>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</si>
  <si>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</si>
  <si>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</si>
  <si>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</si>
  <si>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</si>
  <si>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</si>
  <si>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</si>
  <si>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</si>
  <si>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</si>
  <si>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</si>
  <si>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</si>
  <si>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</si>
  <si>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</si>
  <si>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</si>
  <si>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</si>
  <si>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</si>
  <si>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</si>
  <si>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</si>
  <si>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</si>
  <si>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</si>
  <si>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</si>
  <si>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</si>
  <si>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</si>
  <si>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</si>
  <si>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</si>
  <si>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</si>
  <si>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</si>
  <si>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</si>
  <si>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</si>
  <si>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</si>
  <si>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</si>
  <si>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</si>
  <si>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</si>
  <si>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</si>
  <si>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</si>
  <si>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</si>
  <si>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</si>
  <si>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</si>
  <si>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</si>
  <si>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</si>
  <si>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</si>
  <si>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</si>
  <si>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</si>
  <si>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</si>
  <si>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</si>
  <si>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</si>
  <si>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</si>
  <si>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</si>
  <si>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</si>
  <si>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</si>
  <si>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</si>
  <si>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</si>
  <si>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</si>
  <si>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</si>
  <si>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</si>
  <si>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</si>
  <si>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</si>
  <si>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</si>
  <si>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</si>
  <si>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</si>
  <si>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</si>
  <si>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</si>
  <si>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</si>
  <si>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</si>
  <si>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</si>
  <si>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</si>
  <si>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</si>
  <si>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</si>
  <si>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</si>
  <si>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</si>
  <si>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</si>
  <si>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</si>
  <si>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</si>
  <si>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</si>
  <si>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</si>
  <si>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</si>
  <si>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</si>
  <si>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</si>
  <si>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</si>
  <si>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</si>
  <si>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</si>
  <si>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</si>
  <si>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</si>
  <si>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</si>
  <si>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</si>
  <si>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</si>
  <si>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</si>
  <si>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</si>
  <si>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</si>
  <si>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</si>
  <si>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</si>
  <si>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</si>
  <si>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</si>
  <si>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</si>
  <si>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</si>
  <si>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</si>
  <si>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</si>
  <si>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</si>
  <si>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</si>
  <si>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</si>
  <si>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</si>
  <si>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</si>
  <si>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</si>
  <si>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</si>
  <si>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</si>
  <si>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</si>
  <si>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</si>
  <si>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</si>
  <si>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</si>
  <si>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</si>
  <si>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</si>
  <si>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</si>
  <si>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</si>
  <si>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</si>
  <si>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</si>
  <si>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</si>
  <si>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</si>
  <si>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</si>
  <si>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</si>
  <si>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</si>
  <si>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</si>
  <si>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</si>
  <si>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</si>
  <si>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</si>
  <si>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</si>
  <si>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</si>
  <si>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</si>
  <si>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</si>
  <si>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</si>
  <si>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</si>
  <si>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</si>
  <si>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</si>
  <si>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</si>
  <si>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</si>
  <si>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</si>
  <si>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</si>
  <si>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</si>
  <si>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</si>
  <si>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</si>
  <si>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</si>
  <si>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</si>
  <si>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</si>
  <si>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</si>
  <si>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</si>
  <si>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</si>
  <si>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</si>
  <si>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</si>
  <si>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</si>
  <si>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</si>
  <si>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</si>
  <si>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</si>
  <si>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</si>
  <si>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</si>
  <si>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</si>
  <si>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</si>
  <si>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</si>
  <si>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</si>
  <si>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</si>
  <si>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</si>
  <si>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</si>
  <si>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</si>
  <si>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</si>
  <si>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</si>
  <si>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</si>
  <si>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</si>
  <si>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</si>
  <si>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</si>
  <si>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</si>
  <si>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</si>
  <si>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</si>
  <si>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</si>
  <si>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</si>
  <si>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</si>
  <si>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</si>
  <si>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</si>
  <si>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</si>
  <si>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</si>
  <si>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</si>
  <si>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</si>
  <si>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</si>
  <si>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</si>
  <si>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</si>
  <si>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</si>
  <si>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</si>
  <si>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</si>
  <si>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</si>
  <si>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</si>
  <si>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</si>
  <si>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</si>
  <si>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</si>
  <si>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</si>
  <si>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</si>
  <si>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</si>
  <si>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</si>
  <si>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</si>
  <si>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</si>
  <si>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</si>
  <si>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</si>
  <si>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</si>
  <si>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</si>
  <si>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</si>
  <si>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</si>
  <si>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</si>
  <si>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</si>
  <si>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</si>
  <si>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</si>
  <si>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</si>
  <si>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</si>
  <si>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</si>
  <si>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</si>
  <si>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</si>
  <si>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</si>
  <si>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</si>
  <si>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</si>
  <si>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</si>
  <si>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</si>
  <si>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</si>
  <si>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</si>
  <si>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</si>
  <si>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</si>
  <si>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</si>
  <si>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</si>
  <si>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</si>
  <si>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</si>
  <si>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</si>
  <si>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</si>
  <si>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</si>
  <si>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</si>
  <si>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</si>
  <si>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</si>
  <si>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</si>
  <si>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</si>
  <si>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</si>
  <si>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</si>
  <si>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</si>
  <si>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</si>
  <si>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</si>
  <si>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</si>
  <si>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</si>
  <si>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</si>
  <si>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</si>
  <si>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</si>
  <si>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</si>
  <si>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</si>
  <si>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</si>
  <si>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</si>
  <si>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</si>
  <si>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</si>
  <si>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</si>
  <si>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</si>
  <si>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</si>
  <si>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</si>
  <si>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</si>
  <si>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</si>
  <si>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</si>
  <si>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</si>
  <si>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</si>
  <si>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</si>
  <si>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</si>
  <si>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</si>
  <si>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</si>
  <si>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</si>
  <si>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</si>
  <si>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</si>
  <si>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</si>
  <si>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</si>
  <si>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</si>
  <si>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</si>
  <si>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</si>
  <si>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</si>
  <si>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</si>
  <si>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</si>
  <si>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</si>
  <si>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</si>
  <si>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</si>
  <si>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</si>
  <si>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</si>
  <si>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</si>
  <si>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</si>
  <si>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</si>
  <si>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</si>
  <si>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</si>
  <si>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</si>
  <si>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</si>
  <si>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</si>
  <si>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</si>
  <si>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</si>
  <si>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</si>
  <si>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</si>
  <si>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</si>
  <si>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</si>
  <si>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</si>
  <si>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</si>
  <si>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</si>
  <si>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</si>
  <si>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</si>
  <si>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</si>
  <si>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</si>
  <si>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</si>
  <si>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</si>
  <si>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</si>
  <si>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</si>
  <si>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</si>
  <si>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</si>
  <si>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</si>
  <si>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</si>
  <si>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</si>
  <si>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</si>
  <si>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</si>
  <si>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</si>
  <si>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</si>
  <si>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</si>
  <si>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</si>
  <si>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</si>
  <si>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</si>
  <si>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</si>
  <si>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</si>
  <si>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</si>
  <si>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</si>
  <si>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</si>
  <si>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</si>
  <si>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</si>
  <si>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</si>
  <si>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</si>
  <si>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</si>
  <si>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</si>
  <si>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</si>
  <si>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</si>
  <si>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</si>
  <si>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</si>
  <si>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</si>
  <si>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</si>
  <si>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</si>
  <si>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</si>
  <si>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</si>
  <si>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</si>
  <si>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</si>
  <si>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</si>
  <si>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</si>
  <si>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</si>
  <si>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</si>
  <si>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</si>
  <si>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</si>
  <si>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</si>
  <si>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</si>
  <si>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</si>
  <si>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</si>
  <si>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</si>
  <si>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</si>
  <si>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</si>
  <si>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</si>
  <si>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</si>
  <si>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</si>
  <si>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</si>
  <si>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</si>
  <si>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</si>
  <si>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</si>
  <si>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</si>
  <si>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</si>
  <si>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</si>
  <si>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</si>
  <si>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</si>
  <si>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</si>
  <si>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</si>
  <si>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</si>
  <si>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</si>
  <si>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</si>
  <si>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</si>
  <si>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</si>
  <si>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</si>
  <si>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</si>
  <si>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</si>
  <si>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</si>
  <si>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</si>
  <si>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</si>
  <si>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</si>
  <si>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</si>
  <si>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</si>
  <si>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</si>
  <si>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</si>
  <si>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</si>
  <si>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</si>
  <si>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</si>
  <si>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</si>
  <si>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</si>
  <si>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</si>
  <si>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</si>
  <si>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</si>
  <si>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</si>
  <si>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</si>
  <si>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</si>
  <si>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</si>
  <si>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</si>
  <si>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</si>
  <si>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</si>
  <si>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</si>
  <si>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</si>
  <si>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</si>
  <si>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</si>
  <si>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</si>
  <si>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</si>
  <si>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</si>
  <si>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</si>
  <si>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</si>
  <si>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</si>
  <si>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</si>
  <si>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</si>
  <si>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</si>
  <si>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</si>
  <si>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</si>
  <si>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</si>
  <si>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</si>
  <si>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</si>
  <si>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</si>
  <si>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</si>
  <si>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</si>
  <si>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</si>
  <si>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</si>
  <si>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</si>
  <si>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</si>
  <si>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</si>
  <si>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</si>
  <si>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</si>
  <si>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</si>
  <si>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</si>
  <si>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</si>
  <si>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</si>
  <si>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</si>
  <si>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</si>
  <si>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</si>
  <si>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</si>
  <si>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</si>
  <si>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</si>
  <si>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</si>
  <si>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</si>
  <si>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</si>
  <si>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</si>
  <si>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</si>
  <si>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</si>
  <si>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</si>
  <si>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</si>
  <si>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</si>
  <si>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</si>
  <si>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</si>
  <si>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</si>
  <si>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</si>
  <si>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</si>
  <si>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</si>
  <si>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</si>
  <si>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</si>
  <si>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</si>
  <si>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</si>
  <si>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</si>
  <si>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</si>
  <si>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</si>
  <si>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</si>
  <si>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</si>
  <si>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</si>
  <si>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</si>
  <si>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</si>
  <si>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</si>
  <si>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</si>
  <si>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</si>
  <si>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</si>
  <si>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</si>
  <si>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</si>
  <si>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</si>
  <si>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</si>
  <si>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</si>
  <si>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</si>
  <si>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</si>
  <si>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</si>
  <si>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</si>
  <si>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</si>
  <si>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</si>
  <si>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</si>
  <si>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</si>
  <si>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</si>
  <si>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</si>
  <si>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</si>
  <si>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</si>
  <si>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</si>
  <si>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</si>
  <si>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</si>
  <si>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</si>
  <si>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</si>
  <si>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</si>
  <si>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</si>
  <si>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</si>
  <si>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</si>
  <si>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</si>
  <si>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</si>
  <si>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</si>
  <si>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</si>
  <si>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</si>
  <si>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</si>
  <si>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</si>
  <si>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</si>
  <si>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</si>
  <si>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</si>
  <si>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</si>
  <si>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</si>
  <si>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</si>
  <si>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</si>
  <si>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</si>
  <si>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</si>
  <si>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</si>
  <si>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</si>
  <si>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</si>
  <si>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</si>
  <si>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</si>
  <si>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</si>
  <si>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</si>
  <si>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</si>
  <si>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</si>
  <si>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</si>
  <si>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</si>
  <si>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</si>
  <si>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</si>
  <si>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</si>
  <si>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</si>
  <si>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</si>
  <si>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</si>
  <si>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</si>
  <si>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</si>
  <si>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</si>
  <si>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</si>
  <si>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</si>
  <si>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</si>
  <si>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</si>
  <si>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</si>
  <si>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</si>
  <si>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</si>
  <si>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</si>
  <si>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</si>
  <si>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</si>
  <si>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</si>
  <si>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</si>
  <si>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</si>
  <si>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</si>
  <si>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</si>
  <si>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</si>
  <si>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</si>
  <si>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</si>
  <si>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</si>
  <si>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</si>
  <si>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</si>
  <si>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</si>
  <si>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</si>
  <si>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</si>
  <si>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</si>
  <si>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</si>
  <si>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</si>
  <si>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</si>
  <si>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</si>
  <si>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</si>
  <si>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</si>
  <si>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</si>
  <si>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</si>
  <si>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</si>
  <si>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</si>
  <si>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</si>
  <si>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</si>
  <si>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</si>
  <si>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</si>
  <si>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</si>
  <si>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</si>
  <si>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</si>
  <si>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</si>
  <si>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</si>
  <si>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</si>
  <si>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</si>
  <si>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</si>
  <si>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</si>
  <si>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</si>
  <si>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</si>
  <si>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</si>
  <si>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</si>
  <si>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</si>
  <si>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</si>
  <si>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</si>
  <si>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</si>
  <si>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</si>
  <si>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</si>
  <si>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</si>
  <si>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</si>
  <si>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</si>
  <si>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</si>
  <si>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</si>
  <si>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</si>
  <si>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</si>
  <si>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</si>
  <si>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</si>
  <si>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</si>
  <si>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</si>
  <si>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</si>
  <si>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</si>
  <si>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</si>
  <si>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</si>
  <si>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</si>
  <si>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</si>
  <si>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</si>
  <si>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</si>
  <si>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</si>
  <si>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</si>
  <si>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</si>
  <si>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</si>
  <si>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</si>
  <si>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</si>
  <si>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</si>
  <si>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</si>
  <si>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</si>
  <si>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</si>
  <si>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</si>
  <si>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</si>
  <si>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</si>
  <si>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</si>
  <si>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</si>
  <si>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</si>
  <si>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</si>
  <si>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</si>
  <si>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</si>
  <si>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</si>
  <si>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</si>
  <si>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</si>
  <si>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</si>
  <si>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</si>
  <si>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</si>
  <si>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</si>
  <si>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</si>
  <si>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</si>
  <si>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</si>
  <si>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</si>
  <si>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</si>
  <si>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</si>
  <si>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</si>
  <si>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</si>
  <si>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</si>
  <si>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</si>
  <si>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</si>
  <si>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</si>
  <si>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</si>
  <si>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</si>
  <si>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</si>
  <si>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</si>
  <si>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</si>
  <si>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</si>
  <si>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</si>
  <si>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</si>
  <si>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</si>
  <si>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</si>
  <si>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</si>
  <si>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</si>
  <si>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</si>
  <si>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</si>
  <si>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</si>
  <si>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</si>
  <si>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</si>
  <si>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</si>
  <si>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</si>
  <si>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</si>
  <si>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</si>
  <si>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</si>
  <si>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</si>
  <si>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</si>
  <si>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</si>
  <si>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</si>
  <si>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</si>
  <si>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</si>
  <si>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</si>
  <si>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</si>
  <si>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</si>
  <si>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</si>
  <si>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</si>
  <si>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</si>
  <si>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</si>
  <si>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</si>
  <si>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</si>
  <si>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</si>
  <si>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</si>
  <si>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</si>
  <si>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</si>
  <si>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</si>
  <si>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</si>
  <si>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</si>
  <si>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</si>
  <si>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</si>
  <si>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</si>
  <si>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</si>
  <si>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</si>
  <si>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</si>
  <si>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</si>
  <si>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</si>
  <si>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</si>
  <si>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</si>
  <si>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</si>
  <si>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</si>
  <si>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</si>
  <si>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</si>
  <si>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</si>
  <si>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</si>
  <si>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</si>
  <si>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</si>
  <si>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</si>
  <si>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</si>
  <si>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</si>
  <si>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</si>
  <si>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</si>
  <si>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</si>
  <si>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</si>
  <si>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</si>
  <si>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</si>
  <si>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</si>
  <si>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</si>
  <si>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</si>
  <si>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</si>
  <si>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</si>
  <si>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</si>
  <si>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</si>
  <si>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</si>
  <si>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</si>
  <si>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</si>
  <si>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</si>
  <si>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</si>
  <si>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</si>
  <si>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</si>
  <si>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</si>
  <si>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</si>
  <si>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</si>
  <si>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</si>
  <si>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</si>
  <si>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</si>
  <si>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</si>
  <si>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</si>
  <si>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</si>
  <si>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</si>
  <si>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</si>
  <si>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</si>
  <si>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</si>
  <si>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</si>
  <si>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</si>
  <si>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</si>
  <si>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</si>
  <si>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</si>
  <si>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</si>
  <si>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</si>
  <si>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</si>
  <si>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</si>
  <si>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</si>
  <si>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</si>
  <si>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</si>
  <si>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</si>
  <si>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</si>
  <si>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</si>
  <si>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</si>
  <si>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</si>
  <si>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</si>
  <si>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</si>
  <si>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</si>
  <si>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</si>
  <si>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</si>
  <si>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</si>
  <si>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</si>
  <si>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</si>
  <si>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</si>
  <si>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</si>
  <si>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</si>
  <si>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</si>
  <si>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</si>
  <si>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</si>
  <si>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</si>
  <si>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</si>
  <si>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</si>
  <si>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</si>
  <si>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</si>
  <si>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</si>
  <si>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</si>
  <si>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</si>
  <si>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</si>
  <si>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</si>
  <si>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</si>
  <si>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</si>
  <si>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</si>
  <si>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</si>
  <si>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</si>
  <si>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</si>
  <si>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</si>
  <si>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</si>
  <si>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</si>
  <si>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</si>
  <si>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</si>
  <si>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</si>
  <si>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</si>
  <si>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</si>
  <si>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</si>
  <si>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</si>
  <si>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</si>
  <si>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</si>
  <si>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</si>
  <si>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</si>
  <si>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</si>
  <si>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</si>
  <si>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</si>
  <si>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</si>
  <si>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</si>
  <si>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</si>
  <si>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</si>
  <si>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</si>
  <si>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</si>
  <si>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</si>
  <si>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</si>
  <si>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</si>
  <si>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</si>
  <si>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</si>
  <si>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</si>
  <si>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</si>
  <si>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</si>
  <si>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</si>
  <si>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</si>
  <si>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</si>
  <si>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</si>
  <si>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</si>
  <si>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</si>
  <si>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</si>
  <si>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</si>
  <si>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</si>
  <si>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</si>
  <si>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</si>
  <si>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</si>
  <si>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</si>
  <si>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</si>
  <si>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</si>
  <si>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</si>
  <si>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</si>
  <si>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</si>
  <si>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</si>
  <si>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</si>
  <si>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</si>
  <si>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</si>
  <si>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</si>
  <si>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</si>
  <si>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</si>
  <si>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</si>
  <si>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</si>
  <si>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</si>
  <si>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</si>
  <si>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</si>
  <si>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</si>
  <si>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</si>
  <si>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</si>
  <si>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</si>
  <si>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</si>
  <si>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</si>
  <si>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</si>
  <si>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</si>
  <si>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</si>
  <si>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</si>
  <si>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</si>
  <si>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</si>
  <si>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</si>
  <si>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</si>
  <si>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</si>
  <si>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</si>
  <si>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</si>
  <si>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</si>
  <si>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</si>
  <si>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</si>
  <si>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</si>
  <si>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</si>
  <si>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</si>
  <si>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</si>
  <si>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</si>
  <si>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</si>
  <si>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</si>
  <si>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</si>
  <si>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</si>
  <si>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</si>
  <si>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</si>
  <si>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</si>
  <si>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</si>
  <si>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</si>
  <si>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</si>
  <si>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</si>
  <si>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</si>
  <si>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</si>
  <si>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</si>
  <si>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</si>
  <si>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</si>
  <si>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</si>
  <si>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</si>
  <si>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</si>
  <si>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</si>
  <si>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</si>
  <si>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</si>
  <si>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</si>
  <si>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</si>
  <si>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</si>
  <si>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</si>
  <si>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</si>
  <si>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</si>
  <si>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</si>
  <si>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</si>
  <si>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</si>
  <si>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</si>
  <si>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</si>
  <si>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</si>
  <si>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</si>
  <si>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</si>
  <si>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</si>
  <si>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</si>
  <si>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</si>
  <si>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</si>
  <si>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</si>
  <si>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</si>
  <si>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</si>
  <si>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</si>
  <si>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</si>
  <si>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</si>
  <si>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</si>
  <si>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</si>
  <si>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</si>
  <si>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</si>
  <si>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</si>
  <si>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</si>
  <si>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</si>
  <si>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</si>
  <si>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</si>
  <si>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</si>
  <si>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</si>
  <si>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</si>
  <si>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</si>
  <si>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</si>
  <si>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</si>
  <si>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</si>
  <si>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</si>
  <si>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</si>
  <si>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</si>
  <si>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</si>
  <si>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</si>
  <si>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</si>
  <si>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</si>
  <si>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</si>
  <si>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</si>
  <si>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</si>
  <si>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</si>
  <si>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</si>
  <si>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</si>
  <si>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</si>
  <si>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</si>
  <si>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</si>
  <si>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</si>
  <si>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</si>
  <si>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</si>
  <si>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</si>
  <si>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</si>
  <si>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</si>
  <si>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</si>
  <si>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</si>
  <si>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</si>
  <si>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</si>
  <si>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</si>
  <si>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</si>
  <si>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</si>
  <si>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</si>
  <si>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</si>
  <si>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</si>
  <si>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</si>
  <si>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</si>
  <si>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</si>
  <si>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</si>
  <si>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</si>
  <si>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</si>
  <si>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</si>
  <si>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</si>
  <si>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</si>
  <si>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</si>
  <si>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</si>
  <si>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</si>
  <si>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</si>
  <si>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</si>
  <si>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</si>
  <si>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</si>
  <si>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</si>
  <si>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</si>
  <si>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</si>
  <si>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</si>
  <si>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</si>
  <si>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</si>
  <si>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</si>
  <si>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</si>
  <si>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</si>
  <si>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</si>
  <si>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</si>
  <si>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</si>
  <si>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</si>
  <si>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</si>
  <si>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</si>
  <si>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</si>
  <si>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</si>
  <si>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</si>
  <si>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</si>
  <si>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</si>
  <si>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</si>
  <si>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</si>
  <si>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</si>
  <si>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</si>
  <si>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</si>
  <si>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</si>
  <si>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</si>
  <si>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</si>
  <si>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</si>
  <si>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</si>
  <si>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</si>
  <si>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</si>
  <si>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</si>
  <si>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</si>
  <si>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</si>
  <si>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</si>
  <si>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</si>
  <si>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</si>
  <si>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</si>
  <si>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</si>
  <si>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</si>
  <si>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</si>
  <si>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</si>
  <si>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</si>
  <si>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</si>
  <si>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</si>
  <si>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</si>
  <si>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</si>
  <si>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</si>
  <si>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</si>
  <si>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</si>
  <si>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</si>
  <si>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</si>
  <si>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</si>
  <si>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</si>
  <si>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</si>
  <si>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</si>
  <si>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</si>
  <si>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</si>
  <si>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</si>
  <si>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</si>
  <si>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</si>
  <si>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</si>
  <si>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</si>
  <si>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</si>
  <si>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</si>
  <si>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</si>
  <si>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</si>
  <si>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</si>
  <si>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</si>
  <si>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</si>
  <si>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</si>
  <si>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</si>
  <si>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</si>
  <si>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</si>
  <si>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</si>
  <si>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</si>
  <si>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</si>
  <si>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</si>
  <si>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</si>
  <si>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</si>
  <si>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</si>
  <si>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</si>
  <si>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</si>
  <si>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</si>
  <si>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</si>
  <si>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</si>
  <si>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</si>
  <si>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</si>
  <si>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</si>
  <si>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</si>
  <si>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</si>
  <si>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</si>
  <si>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</si>
  <si>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</si>
  <si>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</si>
  <si>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</si>
  <si>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</si>
  <si>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</si>
  <si>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</si>
  <si>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</si>
  <si>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</si>
  <si>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</si>
  <si>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</si>
  <si>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</si>
  <si>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</si>
  <si>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</si>
  <si>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</si>
  <si>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</si>
  <si>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</si>
  <si>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</si>
  <si>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</si>
  <si>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</si>
  <si>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</si>
  <si>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</si>
  <si>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</si>
  <si>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</si>
  <si>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</si>
  <si>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</si>
  <si>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</si>
  <si>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</si>
  <si>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</si>
  <si>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</si>
  <si>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</si>
  <si>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</si>
  <si>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</si>
  <si>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</si>
  <si>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</si>
  <si>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</si>
  <si>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</si>
  <si>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</si>
  <si>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</si>
  <si>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</si>
  <si>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</si>
  <si>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</si>
  <si>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</si>
  <si>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</si>
  <si>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</si>
  <si>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</si>
  <si>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</si>
  <si>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</si>
  <si>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</si>
  <si>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</si>
  <si>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</si>
  <si>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</si>
  <si>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</si>
  <si>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</si>
  <si>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</si>
  <si>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</si>
  <si>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</si>
  <si>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</si>
  <si>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</si>
  <si>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</si>
  <si>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</si>
  <si>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</si>
  <si>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</si>
  <si>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</si>
  <si>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</si>
  <si>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</si>
  <si>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</si>
  <si>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</si>
  <si>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</si>
  <si>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</si>
  <si>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</si>
  <si>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</si>
  <si>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</si>
  <si>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</si>
  <si>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</si>
  <si>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</si>
  <si>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</si>
  <si>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</si>
  <si>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</si>
  <si>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</si>
  <si>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</si>
  <si>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</si>
  <si>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</si>
  <si>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</si>
  <si>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</si>
  <si>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</si>
  <si>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</si>
  <si>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</si>
  <si>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</si>
  <si>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</si>
  <si>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</si>
  <si>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</si>
  <si>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</si>
  <si>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</si>
  <si>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</si>
  <si>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</si>
  <si>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</si>
  <si>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</si>
  <si>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</si>
  <si>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</si>
  <si>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</si>
  <si>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</si>
  <si>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</si>
  <si>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</si>
  <si>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</si>
  <si>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</si>
  <si>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</si>
  <si>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</si>
  <si>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</si>
  <si>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</si>
  <si>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</si>
  <si>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</si>
  <si>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</si>
  <si>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</si>
  <si>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</si>
  <si>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</si>
  <si>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</si>
  <si>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</si>
  <si>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</si>
  <si>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</si>
  <si>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</si>
  <si>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</si>
  <si>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</si>
  <si>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</si>
  <si>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</si>
  <si>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</si>
  <si>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</si>
  <si>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</si>
  <si>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</si>
  <si>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</si>
  <si>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</si>
  <si>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</si>
  <si>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</si>
  <si>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</si>
  <si>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</si>
  <si>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</si>
  <si>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</si>
  <si>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</si>
  <si>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</si>
  <si>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</si>
  <si>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</si>
  <si>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</si>
  <si>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</si>
  <si>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</si>
  <si>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</si>
  <si>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</si>
  <si>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</si>
  <si>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</si>
  <si>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</si>
  <si>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</si>
  <si>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</si>
  <si>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</si>
  <si>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</si>
  <si>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</si>
  <si>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</si>
  <si>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</si>
  <si>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</si>
  <si>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</si>
  <si>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</si>
  <si>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</si>
  <si>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</si>
  <si>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</si>
  <si>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</si>
  <si>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</si>
  <si>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</si>
  <si>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</si>
  <si>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</si>
  <si>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</si>
  <si>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</si>
  <si>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</si>
  <si>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</si>
  <si>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</si>
  <si>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</si>
  <si>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</si>
  <si>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</si>
  <si>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</si>
  <si>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</si>
  <si>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</si>
  <si>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</si>
  <si>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</si>
  <si>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</si>
  <si>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</si>
  <si>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</si>
  <si>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</si>
  <si>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</si>
  <si>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</si>
  <si>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</si>
  <si>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</si>
  <si>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</si>
  <si>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</si>
  <si>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</si>
  <si>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</si>
  <si>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</si>
  <si>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</si>
  <si>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</si>
  <si>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</si>
  <si>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</si>
  <si>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</si>
  <si>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</si>
  <si>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</si>
  <si>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</si>
  <si>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</si>
  <si>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</si>
  <si>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</si>
  <si>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</si>
  <si>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</si>
  <si>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</si>
  <si>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</si>
  <si>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</si>
  <si>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</si>
  <si>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</si>
  <si>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</si>
  <si>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</si>
  <si>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</si>
  <si>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</si>
  <si>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</si>
  <si>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</si>
  <si>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</si>
  <si>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</si>
  <si>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</si>
  <si>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</si>
  <si>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</si>
  <si>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</si>
  <si>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</si>
  <si>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</si>
  <si>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</si>
  <si>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</si>
  <si>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</si>
  <si>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</si>
  <si>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</si>
  <si>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</si>
  <si>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</si>
  <si>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</si>
  <si>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</si>
  <si>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</si>
  <si>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</si>
  <si>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</si>
  <si>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</si>
  <si>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</si>
  <si>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</si>
  <si>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</si>
  <si>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</si>
  <si>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</si>
  <si>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</si>
  <si>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</si>
  <si>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</si>
  <si>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</si>
  <si>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</si>
  <si>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</si>
  <si>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</si>
  <si>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</si>
  <si>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</si>
  <si>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</si>
  <si>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</si>
  <si>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</si>
  <si>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</si>
  <si>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</si>
  <si>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</si>
  <si>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</si>
  <si>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</si>
  <si>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</si>
  <si>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</si>
  <si>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</si>
  <si>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</si>
  <si>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</si>
  <si>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</si>
  <si>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</si>
  <si>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</si>
  <si>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</si>
  <si>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</si>
  <si>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</si>
  <si>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</si>
  <si>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</si>
  <si>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</si>
  <si>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</si>
  <si>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</si>
  <si>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</si>
  <si>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</si>
  <si>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</si>
  <si>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</si>
  <si>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</si>
  <si>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</si>
  <si>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</si>
  <si>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</si>
  <si>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</si>
  <si>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</si>
  <si>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</si>
  <si>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</si>
  <si>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</si>
  <si>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</si>
  <si>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</si>
  <si>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</si>
  <si>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</si>
  <si>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</si>
  <si>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</si>
  <si>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</si>
  <si>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</si>
  <si>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</si>
  <si>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</si>
  <si>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</si>
  <si>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</si>
  <si>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</si>
  <si>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</si>
  <si>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</si>
  <si>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</si>
  <si>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</si>
  <si>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</si>
  <si>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</si>
  <si>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</si>
  <si>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</si>
  <si>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</si>
  <si>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</si>
  <si>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</si>
  <si>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</si>
  <si>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</si>
  <si>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</si>
  <si>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</si>
  <si>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</si>
  <si>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</si>
  <si>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</si>
  <si>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</si>
  <si>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</si>
  <si>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</si>
  <si>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</si>
  <si>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</si>
  <si>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</si>
  <si>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</si>
  <si>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</si>
  <si>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</si>
  <si>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</si>
  <si>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</si>
  <si>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</si>
  <si>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</si>
  <si>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</si>
  <si>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</si>
  <si>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</si>
  <si>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</si>
  <si>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</si>
  <si>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</si>
  <si>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</si>
  <si>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</si>
  <si>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</si>
  <si>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</si>
  <si>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</si>
  <si>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</si>
  <si>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</si>
  <si>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</si>
  <si>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</si>
  <si>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</si>
  <si>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</si>
  <si>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</si>
  <si>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</si>
  <si>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</si>
  <si>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</si>
  <si>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</si>
  <si>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</si>
  <si>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</si>
  <si>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</si>
  <si>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</si>
  <si>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</si>
  <si>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</si>
  <si>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</si>
  <si>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</si>
  <si>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</si>
  <si>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</si>
  <si>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</si>
  <si>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</si>
  <si>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</si>
  <si>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</si>
  <si>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</si>
  <si>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</si>
  <si>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</si>
  <si>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</si>
  <si>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</si>
  <si>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</si>
  <si>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</si>
  <si>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</si>
  <si>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</si>
  <si>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</si>
  <si>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</si>
  <si>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</si>
  <si>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</si>
  <si>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</si>
  <si>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</si>
  <si>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</si>
  <si>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</si>
  <si>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</si>
  <si>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</si>
  <si>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</si>
  <si>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</si>
  <si>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</si>
  <si>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</si>
  <si>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</si>
  <si>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</si>
  <si>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</si>
  <si>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</si>
  <si>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</si>
  <si>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</si>
  <si>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</si>
  <si>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</si>
  <si>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</si>
  <si>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</si>
  <si>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</si>
  <si>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</si>
  <si>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</si>
  <si>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</si>
  <si>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</si>
  <si>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</si>
  <si>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</si>
  <si>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</si>
  <si>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</si>
  <si>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</si>
  <si>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</si>
  <si>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</si>
  <si>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</si>
  <si>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</si>
  <si>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</si>
  <si>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</si>
  <si>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</si>
  <si>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</si>
  <si>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</si>
  <si>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</si>
  <si>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</si>
  <si>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</si>
  <si>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</si>
  <si>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</si>
  <si>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</si>
  <si>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</si>
  <si>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</si>
  <si>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</si>
  <si>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</si>
  <si>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</si>
  <si>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</si>
  <si>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</si>
  <si>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</si>
  <si>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</si>
  <si>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</si>
  <si>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</si>
  <si>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</si>
  <si>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</si>
  <si>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</si>
  <si>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</si>
  <si>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</si>
  <si>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</si>
  <si>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</si>
  <si>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</si>
  <si>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</si>
  <si>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</si>
  <si>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</si>
  <si>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</si>
  <si>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</si>
  <si>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</si>
  <si>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</si>
  <si>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</si>
  <si>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</si>
  <si>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</si>
  <si>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</si>
  <si>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</si>
  <si>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</si>
  <si>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</si>
  <si>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</si>
  <si>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</si>
  <si>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</si>
  <si>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</si>
  <si>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</si>
  <si>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</si>
  <si>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</si>
  <si>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</si>
  <si>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</si>
  <si>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</si>
  <si>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</si>
  <si>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</si>
  <si>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</si>
  <si>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</si>
  <si>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</si>
  <si>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</si>
  <si>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</si>
  <si>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</si>
  <si>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</si>
  <si>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</si>
  <si>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</si>
  <si>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</si>
  <si>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</si>
  <si>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</si>
  <si>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</si>
  <si>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</si>
  <si>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</si>
  <si>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</si>
  <si>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</si>
  <si>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</si>
  <si>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</si>
  <si>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</si>
  <si>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</si>
  <si>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</si>
  <si>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</si>
  <si>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</si>
  <si>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</si>
  <si>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</si>
  <si>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</si>
  <si>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</si>
  <si>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</si>
  <si>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</si>
  <si>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</si>
  <si>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</si>
  <si>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</si>
  <si>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</si>
  <si>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</si>
  <si>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</si>
  <si>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</si>
  <si>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</si>
  <si>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</si>
  <si>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</si>
  <si>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</si>
  <si>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</si>
  <si>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</si>
  <si>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</si>
  <si>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</si>
  <si>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</si>
  <si>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</si>
  <si>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</si>
  <si>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</si>
  <si>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</si>
  <si>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</si>
  <si>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</si>
  <si>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</si>
  <si>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</si>
  <si>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</si>
  <si>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</si>
  <si>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</si>
  <si>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</si>
  <si>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</si>
  <si>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</si>
  <si>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</si>
  <si>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</si>
  <si>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</si>
  <si>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</si>
  <si>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</si>
  <si>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</si>
  <si>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</si>
  <si>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</si>
  <si>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</si>
  <si>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</si>
  <si>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</si>
  <si>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</si>
  <si>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</si>
  <si>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</si>
  <si>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</si>
  <si>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</si>
  <si>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</si>
  <si>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</si>
  <si>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</si>
  <si>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</si>
  <si>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</si>
  <si>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</si>
  <si>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</si>
  <si>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</si>
  <si>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</si>
  <si>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</si>
  <si>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</si>
  <si>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</si>
  <si>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</si>
  <si>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</si>
  <si>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</si>
  <si>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</si>
  <si>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</si>
  <si>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</si>
  <si>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</si>
  <si>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</si>
  <si>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</si>
  <si>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</si>
  <si>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</si>
  <si>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</si>
  <si>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</si>
  <si>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</si>
  <si>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</si>
  <si>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</si>
  <si>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</si>
  <si>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</si>
  <si>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</si>
  <si>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</si>
  <si>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</si>
  <si>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</si>
  <si>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</si>
  <si>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</si>
  <si>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</si>
  <si>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</si>
  <si>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</si>
  <si>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</si>
  <si>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</si>
  <si>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</si>
  <si>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</si>
  <si>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</si>
  <si>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</si>
  <si>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</si>
  <si>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</si>
  <si>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</si>
  <si>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</si>
  <si>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</si>
  <si>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</si>
  <si>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</si>
  <si>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</si>
  <si>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</si>
  <si>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</si>
  <si>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</si>
  <si>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</si>
  <si>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</si>
  <si>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</si>
  <si>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</si>
  <si>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</si>
  <si>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</si>
  <si>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</si>
  <si>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</si>
  <si>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</si>
  <si>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</si>
  <si>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</si>
  <si>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</si>
  <si>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</si>
  <si>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</si>
  <si>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</si>
  <si>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</si>
  <si>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</si>
  <si>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</si>
  <si>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</si>
  <si>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</si>
  <si>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</si>
  <si>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</si>
  <si>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</si>
  <si>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</si>
  <si>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</si>
  <si>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</si>
  <si>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</si>
  <si>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</si>
  <si>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</si>
  <si>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</si>
  <si>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</si>
  <si>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</si>
  <si>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</si>
  <si>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</si>
  <si>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</si>
  <si>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</si>
  <si>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</si>
  <si>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</si>
  <si>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</si>
  <si>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</si>
  <si>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</si>
  <si>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</si>
  <si>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</si>
  <si>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</si>
  <si>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</si>
  <si>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</si>
  <si>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</si>
  <si>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</si>
  <si>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</si>
  <si>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</si>
  <si>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</si>
  <si>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</si>
  <si>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</si>
  <si>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</si>
  <si>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</si>
  <si>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</si>
  <si>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</si>
  <si>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</si>
  <si>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</si>
  <si>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</si>
  <si>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</si>
  <si>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</si>
  <si>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</si>
  <si>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</si>
  <si>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</si>
  <si>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</si>
  <si>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</si>
  <si>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</si>
  <si>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</si>
  <si>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</si>
  <si>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</si>
  <si>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</si>
  <si>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</si>
  <si>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</si>
  <si>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</si>
  <si>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</si>
  <si>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</si>
  <si>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</si>
  <si>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</si>
  <si>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</si>
  <si>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</si>
  <si>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</si>
  <si>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</si>
  <si>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</si>
  <si>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</si>
  <si>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</si>
  <si>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</si>
  <si>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</si>
  <si>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</si>
  <si>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</si>
  <si>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</si>
  <si>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</si>
  <si>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</si>
  <si>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</si>
  <si>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</si>
  <si>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</si>
  <si>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</si>
  <si>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</si>
  <si>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</si>
  <si>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</si>
  <si>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</si>
  <si>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</si>
  <si>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</si>
  <si>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</si>
  <si>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</si>
  <si>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</si>
  <si>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</si>
  <si>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</si>
  <si>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</si>
  <si>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</si>
  <si>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</si>
  <si>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</si>
  <si>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</si>
  <si>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</si>
  <si>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</si>
  <si>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</si>
  <si>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</si>
  <si>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</si>
  <si>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</si>
  <si>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</si>
  <si>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</si>
  <si>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</si>
  <si>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</si>
  <si>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</si>
  <si>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</si>
  <si>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</si>
  <si>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</si>
  <si>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</si>
  <si>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</si>
  <si>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</si>
  <si>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</si>
  <si>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</si>
  <si>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</si>
  <si>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</si>
  <si>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</si>
  <si>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</si>
  <si>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</si>
  <si>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</si>
  <si>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</si>
  <si>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</si>
  <si>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</si>
  <si>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</si>
  <si>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</si>
  <si>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</si>
  <si>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</si>
  <si>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</si>
  <si>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</si>
  <si>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</si>
  <si>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</si>
  <si>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</si>
  <si>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</si>
  <si>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</si>
  <si>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</si>
  <si>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</si>
  <si>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</si>
  <si>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</si>
  <si>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</si>
  <si>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</si>
  <si>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</si>
  <si>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</si>
  <si>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</si>
  <si>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</si>
  <si>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</si>
  <si>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</si>
  <si>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</si>
  <si>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</si>
  <si>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</si>
  <si>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</si>
  <si>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</si>
  <si>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</si>
  <si>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</si>
  <si>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</si>
  <si>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</si>
  <si>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</si>
  <si>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</si>
  <si>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</si>
  <si>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</si>
  <si>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</si>
  <si>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</si>
  <si>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</si>
  <si>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</si>
  <si>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</si>
  <si>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</si>
  <si>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</si>
  <si>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</si>
  <si>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</si>
  <si>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</si>
  <si>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</si>
  <si>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</si>
  <si>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</si>
  <si>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</si>
  <si>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</si>
  <si>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</si>
  <si>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</si>
  <si>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</si>
  <si>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</si>
  <si>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</si>
  <si>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</si>
  <si>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</si>
  <si>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</si>
  <si>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</si>
  <si>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</si>
  <si>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</si>
  <si>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</si>
  <si>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</si>
  <si>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</si>
  <si>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</si>
  <si>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</si>
  <si>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</si>
  <si>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</si>
  <si>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</si>
  <si>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</si>
  <si>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</si>
  <si>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</si>
  <si>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</si>
  <si>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</si>
  <si>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</si>
  <si>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</si>
  <si>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</si>
  <si>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</si>
  <si>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</si>
  <si>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</si>
  <si>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</si>
  <si>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</si>
  <si>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</si>
  <si>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</si>
  <si>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</si>
  <si>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</si>
  <si>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</si>
  <si>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</si>
  <si>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</si>
  <si>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</si>
  <si>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</si>
  <si>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</si>
  <si>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</si>
  <si>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</si>
  <si>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</si>
  <si>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</si>
  <si>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</si>
  <si>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</si>
  <si>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</si>
  <si>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</si>
  <si>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</si>
  <si>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</si>
  <si>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</si>
  <si>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</si>
  <si>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</si>
  <si>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</si>
  <si>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</si>
  <si>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</si>
  <si>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</si>
  <si>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</si>
  <si>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</si>
  <si>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</si>
  <si>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</si>
  <si>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</si>
  <si>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</si>
  <si>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</si>
  <si>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</si>
  <si>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</si>
  <si>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</si>
  <si>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</si>
  <si>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</si>
  <si>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</si>
  <si>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</si>
  <si>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</si>
  <si>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</si>
  <si>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</si>
  <si>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</si>
  <si>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</si>
  <si>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</si>
  <si>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</si>
  <si>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</si>
  <si>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</si>
  <si>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</si>
  <si>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</si>
  <si>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</si>
  <si>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</si>
  <si>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</si>
  <si>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</si>
  <si>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</si>
  <si>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</si>
  <si>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</si>
  <si>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</si>
  <si>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</si>
  <si>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</si>
  <si>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</si>
  <si>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</si>
  <si>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</si>
  <si>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</si>
  <si>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</si>
  <si>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</si>
  <si>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</si>
  <si>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</si>
  <si>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</si>
  <si>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</si>
  <si>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</si>
  <si>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</si>
  <si>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</si>
  <si>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</si>
  <si>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</si>
  <si>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</si>
  <si>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</si>
  <si>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</si>
  <si>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</si>
  <si>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</si>
  <si>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</si>
  <si>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</si>
  <si>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</si>
  <si>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</si>
  <si>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</si>
  <si>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</si>
  <si>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</si>
  <si>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</si>
  <si>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</si>
  <si>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</si>
  <si>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</si>
  <si>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</si>
  <si>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</si>
  <si>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</si>
  <si>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</si>
  <si>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</si>
  <si>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</si>
  <si>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</si>
  <si>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</si>
  <si>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</si>
  <si>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</si>
  <si>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</si>
  <si>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</si>
  <si>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</si>
  <si>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</si>
  <si>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</si>
  <si>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</si>
  <si>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</si>
  <si>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</si>
  <si>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</si>
  <si>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</si>
  <si>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</si>
  <si>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</si>
  <si>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</si>
  <si>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</si>
  <si>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</si>
  <si>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</si>
  <si>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</si>
  <si>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</si>
  <si>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</si>
  <si>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</si>
  <si>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</si>
  <si>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</si>
  <si>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</si>
  <si>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</si>
  <si>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</si>
  <si>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</si>
  <si>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</si>
  <si>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</si>
  <si>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</si>
  <si>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</si>
  <si>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</si>
  <si>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</si>
  <si>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</si>
  <si>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</si>
  <si>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</si>
  <si>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</si>
  <si>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</si>
  <si>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</si>
  <si>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</si>
  <si>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</si>
  <si>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</si>
  <si>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</si>
  <si>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</si>
  <si>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</si>
  <si>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</si>
  <si>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</si>
  <si>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</si>
  <si>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</si>
  <si>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</si>
  <si>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</si>
  <si>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</si>
  <si>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</si>
  <si>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</si>
  <si>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</si>
  <si>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</si>
  <si>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</si>
  <si>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</si>
  <si>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</si>
  <si>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</si>
  <si>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</si>
  <si>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</si>
  <si>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</si>
  <si>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</si>
  <si>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</si>
  <si>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</si>
  <si>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</si>
  <si>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</si>
  <si>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</si>
  <si>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</si>
  <si>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</si>
  <si>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</si>
  <si>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</si>
  <si>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</si>
  <si>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</si>
  <si>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</si>
  <si>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</si>
  <si>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</si>
  <si>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</si>
  <si>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</si>
  <si>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</si>
  <si>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</si>
  <si>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</si>
  <si>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</si>
  <si>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</si>
  <si>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</si>
  <si>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</si>
  <si>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</si>
  <si>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</si>
  <si>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</si>
  <si>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</si>
  <si>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</si>
  <si>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</si>
  <si>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</si>
  <si>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</si>
  <si>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</si>
  <si>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</si>
  <si>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</si>
  <si>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</si>
  <si>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</si>
  <si>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</si>
  <si>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</si>
  <si>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</si>
  <si>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</si>
  <si>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</si>
  <si>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</si>
  <si>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</si>
  <si>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</si>
  <si>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</si>
  <si>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</si>
  <si>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</si>
  <si>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</si>
  <si>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</si>
  <si>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</si>
  <si>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</si>
  <si>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</si>
  <si>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</si>
  <si>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</si>
  <si>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</si>
  <si>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</si>
  <si>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</si>
  <si>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</si>
  <si>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</si>
  <si>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</si>
  <si>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</si>
  <si>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</si>
  <si>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</si>
  <si>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</si>
  <si>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</si>
  <si>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</si>
  <si>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</si>
  <si>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</si>
  <si>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</si>
  <si>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</si>
  <si>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</si>
  <si>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</si>
  <si>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</si>
  <si>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</si>
  <si>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</si>
  <si>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</si>
  <si>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</si>
  <si>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</si>
  <si>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</si>
  <si>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</si>
  <si>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</si>
  <si>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</si>
  <si>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</si>
  <si>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</si>
  <si>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</si>
  <si>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</si>
  <si>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</si>
  <si>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</si>
  <si>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</si>
  <si>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</si>
  <si>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</si>
  <si>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</si>
  <si>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</si>
  <si>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</si>
  <si>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</si>
  <si>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</si>
  <si>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</si>
  <si>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</si>
  <si>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</si>
  <si>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</si>
  <si>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</si>
  <si>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</si>
  <si>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</si>
  <si>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</si>
  <si>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</si>
  <si>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</si>
  <si>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</si>
  <si>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</si>
  <si>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</si>
  <si>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</si>
  <si>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</si>
  <si>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</si>
  <si>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</si>
  <si>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</si>
  <si>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</si>
  <si>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</si>
  <si>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</si>
  <si>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</si>
  <si>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</si>
  <si>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</si>
  <si>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</si>
  <si>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</si>
  <si>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</si>
  <si>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</si>
  <si>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</si>
  <si>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</si>
  <si>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</si>
  <si>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</si>
  <si>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</si>
  <si>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</si>
  <si>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</si>
  <si>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</si>
  <si>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</si>
  <si>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</si>
  <si>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</si>
  <si>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</si>
  <si>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</si>
  <si>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</si>
  <si>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</si>
  <si>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</si>
  <si>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</si>
  <si>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</si>
  <si>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</si>
  <si>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</si>
  <si>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</si>
  <si>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</si>
  <si>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</si>
  <si>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</si>
  <si>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</si>
  <si>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</si>
  <si>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</si>
  <si>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</si>
  <si>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</si>
  <si>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</si>
  <si>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</si>
  <si>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</si>
  <si>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</si>
  <si>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</si>
  <si>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</si>
  <si>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</si>
  <si>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</si>
  <si>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</si>
  <si>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</si>
  <si>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</si>
  <si>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</si>
  <si>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</si>
  <si>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</si>
  <si>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</si>
  <si>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</si>
  <si>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</si>
  <si>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</si>
  <si>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</si>
  <si>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</si>
  <si>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</si>
  <si>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</si>
  <si>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</si>
  <si>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</si>
  <si>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</si>
  <si>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</si>
  <si>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</si>
  <si>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</si>
  <si>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</si>
  <si>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</si>
  <si>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</si>
  <si>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</si>
  <si>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</si>
  <si>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</si>
  <si>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</si>
  <si>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</si>
  <si>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</si>
  <si>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</si>
  <si>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</si>
  <si>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</si>
  <si>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</si>
  <si>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</si>
  <si>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</si>
  <si>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</si>
  <si>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</si>
  <si>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</si>
  <si>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</si>
  <si>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</si>
  <si>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</si>
  <si>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</si>
  <si>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</si>
  <si>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</si>
  <si>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</si>
  <si>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</si>
  <si>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</si>
  <si>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</si>
  <si>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</si>
  <si>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</si>
  <si>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</si>
  <si>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</si>
  <si>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</si>
  <si>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</si>
  <si>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</si>
  <si>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</si>
  <si>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</si>
  <si>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</si>
  <si>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</si>
  <si>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</si>
  <si>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</si>
  <si>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</si>
  <si>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</si>
  <si>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</si>
  <si>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</si>
  <si>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</si>
  <si>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</si>
  <si>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</si>
  <si>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</si>
  <si>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</si>
  <si>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</si>
  <si>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</si>
  <si>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</si>
  <si>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</si>
  <si>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</si>
  <si>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</si>
  <si>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</si>
  <si>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</si>
  <si>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</si>
  <si>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</si>
  <si>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</si>
  <si>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</si>
  <si>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</si>
  <si>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</si>
  <si>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</si>
  <si>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</si>
  <si>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</si>
  <si>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</si>
  <si>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</si>
  <si>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</si>
  <si>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</si>
  <si>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</si>
  <si>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</si>
  <si>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</si>
  <si>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</si>
  <si>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</si>
  <si>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</si>
  <si>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</si>
  <si>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</si>
  <si>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</si>
  <si>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</si>
  <si>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</si>
  <si>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</si>
  <si>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</si>
  <si>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</si>
  <si>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</si>
  <si>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</si>
  <si>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</si>
  <si>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</si>
  <si>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</si>
  <si>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</si>
  <si>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</si>
  <si>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</si>
  <si>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</si>
  <si>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</si>
  <si>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</si>
  <si>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</si>
  <si>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</si>
  <si>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</si>
  <si>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</si>
  <si>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</si>
  <si>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</si>
  <si>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</si>
  <si>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</si>
  <si>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</si>
  <si>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</si>
  <si>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</si>
  <si>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</si>
  <si>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</si>
  <si>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</si>
  <si>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</si>
  <si>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</si>
  <si>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</si>
  <si>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</si>
  <si>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</si>
  <si>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</si>
  <si>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</si>
  <si>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</si>
  <si>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</si>
  <si>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</si>
  <si>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</si>
  <si>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</si>
  <si>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</si>
  <si>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</si>
  <si>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</si>
  <si>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</si>
  <si>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</si>
  <si>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</si>
  <si>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</si>
  <si>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</si>
  <si>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</si>
  <si>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</si>
  <si>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</si>
  <si>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</si>
  <si>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</si>
  <si>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</si>
  <si>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</si>
  <si>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</si>
  <si>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</si>
  <si>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</si>
  <si>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</si>
  <si>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</si>
  <si>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</si>
  <si>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</si>
  <si>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</si>
  <si>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</si>
  <si>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</si>
  <si>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</si>
  <si>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</si>
  <si>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</si>
  <si>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</si>
  <si>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</si>
  <si>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</si>
  <si>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</si>
  <si>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</si>
  <si>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</si>
  <si>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</si>
  <si>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</si>
  <si>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</si>
  <si>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</si>
  <si>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</si>
  <si>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</si>
  <si>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</si>
  <si>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</si>
  <si>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</si>
  <si>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</si>
  <si>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</si>
  <si>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</si>
  <si>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</si>
  <si>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</si>
  <si>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</si>
  <si>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</si>
  <si>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</si>
  <si>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</si>
  <si>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</si>
  <si>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</si>
  <si>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</si>
  <si>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</si>
  <si>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</si>
  <si>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</si>
  <si>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</si>
  <si>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</si>
  <si>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</si>
  <si>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</si>
  <si>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</si>
  <si>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</si>
  <si>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</si>
  <si>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</si>
  <si>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</si>
  <si>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</si>
  <si>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</si>
  <si>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</si>
  <si>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</si>
  <si>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</si>
  <si>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</si>
  <si>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</si>
  <si>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</si>
  <si>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</si>
  <si>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</si>
  <si>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</si>
  <si>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</si>
  <si>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</si>
  <si>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</si>
  <si>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</si>
  <si>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</si>
  <si>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</si>
  <si>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</si>
  <si>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</si>
  <si>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</si>
  <si>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</si>
  <si>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</si>
  <si>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</si>
  <si>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</si>
  <si>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</si>
  <si>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</si>
  <si>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</si>
  <si>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</si>
  <si>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</si>
  <si>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</si>
  <si>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</si>
  <si>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</si>
  <si>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</si>
  <si>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</si>
  <si>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</si>
  <si>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</si>
  <si>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</si>
  <si>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</si>
  <si>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</si>
  <si>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</si>
  <si>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</si>
  <si>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</si>
  <si>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</si>
  <si>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</si>
  <si>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</si>
  <si>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</si>
  <si>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</si>
  <si>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</si>
  <si>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</si>
  <si>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</si>
  <si>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</si>
  <si>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</si>
  <si>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</si>
  <si>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</si>
  <si>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</si>
  <si>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</si>
  <si>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</si>
  <si>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</si>
  <si>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</si>
  <si>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</si>
  <si>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</si>
  <si>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</si>
  <si>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</si>
  <si>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</si>
  <si>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</si>
  <si>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</si>
  <si>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</si>
  <si>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</si>
  <si>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</si>
  <si>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</si>
  <si>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</si>
  <si>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</si>
  <si>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</si>
  <si>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</si>
  <si>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</si>
  <si>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</si>
  <si>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</si>
  <si>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</si>
  <si>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</si>
  <si>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</si>
  <si>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</si>
  <si>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</si>
  <si>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</si>
  <si>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</si>
  <si>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</si>
  <si>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</si>
  <si>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</si>
  <si>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</si>
  <si>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</si>
  <si>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</si>
  <si>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</si>
  <si>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</si>
  <si>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</si>
  <si>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</si>
  <si>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</si>
  <si>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</si>
  <si>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</si>
  <si>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</si>
  <si>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</si>
  <si>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</si>
  <si>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</si>
  <si>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</si>
  <si>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</si>
  <si>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</si>
  <si>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</si>
  <si>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</si>
  <si>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</si>
  <si>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</si>
  <si>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</si>
  <si>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</si>
  <si>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</si>
  <si>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</si>
  <si>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</si>
  <si>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</si>
  <si>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</si>
  <si>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</si>
  <si>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</si>
  <si>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</si>
  <si>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</si>
  <si>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</si>
  <si>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</si>
  <si>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</si>
  <si>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</si>
  <si>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</si>
  <si>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</si>
  <si>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</si>
  <si>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</si>
  <si>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</si>
  <si>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</si>
  <si>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</si>
  <si>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</si>
  <si>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</si>
  <si>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</si>
  <si>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</si>
  <si>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</si>
  <si>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</si>
  <si>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</si>
  <si>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</si>
  <si>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</si>
  <si>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</si>
  <si>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</si>
  <si>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</si>
  <si>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</si>
  <si>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</si>
  <si>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</si>
  <si>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</si>
  <si>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</si>
  <si>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</si>
  <si>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</si>
  <si>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</si>
  <si>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</si>
  <si>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</si>
  <si>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</si>
  <si>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</si>
  <si>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</si>
  <si>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</si>
  <si>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</si>
  <si>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</si>
  <si>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</si>
  <si>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</si>
  <si>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</si>
  <si>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</si>
  <si>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</si>
  <si>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</si>
  <si>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</si>
  <si>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</si>
  <si>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</si>
  <si>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</si>
  <si>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</si>
  <si>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</si>
  <si>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</si>
  <si>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</si>
  <si>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</si>
  <si>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</si>
  <si>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</si>
  <si>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</si>
  <si>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</si>
  <si>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</si>
  <si>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</si>
  <si>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</si>
  <si>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</si>
  <si>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</si>
  <si>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</si>
  <si>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</si>
  <si>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</si>
  <si>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</si>
  <si>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</si>
  <si>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</si>
  <si>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</si>
  <si>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</si>
  <si>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</si>
  <si>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</si>
  <si>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</si>
  <si>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</si>
  <si>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</si>
  <si>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</si>
  <si>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</si>
  <si>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</si>
  <si>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</si>
  <si>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</si>
  <si>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</si>
  <si>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</si>
  <si>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</si>
  <si>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</si>
  <si>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</si>
  <si>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</si>
  <si>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</si>
  <si>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</si>
  <si>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</si>
  <si>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</si>
  <si>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</si>
  <si>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</si>
  <si>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</si>
  <si>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</si>
  <si>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</si>
  <si>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</si>
  <si>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</si>
  <si>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</si>
  <si>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</si>
  <si>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</si>
  <si>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</si>
  <si>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</si>
  <si>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</si>
  <si>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</si>
  <si>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</si>
  <si>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</si>
  <si>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</si>
  <si>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</si>
  <si>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</si>
  <si>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</si>
  <si>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</si>
  <si>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</si>
  <si>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</si>
  <si>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</si>
  <si>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</si>
  <si>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</si>
  <si>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</si>
  <si>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</si>
  <si>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</si>
  <si>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</si>
  <si>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</si>
  <si>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</si>
  <si>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</si>
  <si>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</si>
  <si>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</si>
  <si>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</si>
  <si>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</si>
  <si>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</si>
  <si>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</si>
  <si>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</si>
  <si>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</si>
  <si>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</si>
  <si>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</si>
  <si>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</si>
  <si>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</si>
  <si>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</si>
  <si>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</si>
  <si>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</si>
  <si>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</si>
  <si>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</si>
  <si>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</si>
  <si>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</si>
  <si>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</si>
  <si>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</si>
  <si>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</si>
  <si>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</si>
  <si>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</si>
  <si>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</si>
  <si>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</si>
  <si>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</si>
  <si>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</si>
  <si>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</si>
  <si>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</si>
  <si>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</si>
  <si>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</si>
  <si>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</si>
  <si>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</si>
  <si>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</si>
  <si>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</si>
  <si>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</si>
  <si>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</si>
  <si>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</si>
  <si>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</si>
  <si>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</si>
  <si>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</si>
  <si>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</si>
  <si>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</si>
  <si>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</si>
  <si>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</si>
  <si>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</si>
  <si>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</si>
  <si>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</si>
  <si>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</si>
  <si>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</si>
  <si>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</si>
  <si>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</si>
  <si>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</si>
  <si>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</si>
  <si>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</si>
  <si>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</si>
  <si>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</si>
  <si>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</si>
  <si>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</si>
  <si>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</si>
  <si>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</si>
  <si>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</si>
  <si>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</si>
  <si>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</si>
  <si>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</si>
  <si>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</si>
  <si>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</si>
  <si>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</si>
  <si>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</si>
  <si>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</si>
  <si>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</si>
  <si>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</si>
  <si>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</si>
  <si>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</si>
  <si>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</si>
  <si>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</si>
  <si>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</si>
  <si>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</si>
  <si>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</si>
  <si>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</si>
  <si>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</si>
  <si>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</si>
  <si>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</si>
  <si>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</si>
  <si>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</si>
  <si>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</si>
  <si>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</si>
  <si>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</si>
  <si>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</si>
  <si>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</si>
  <si>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</si>
  <si>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</si>
  <si>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</si>
  <si>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</si>
  <si>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</si>
  <si>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</si>
  <si>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</si>
  <si>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</si>
  <si>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</si>
  <si>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</si>
  <si>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</si>
  <si>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</si>
  <si>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</si>
  <si>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</si>
  <si>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</si>
  <si>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</si>
  <si>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</si>
  <si>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</si>
  <si>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</si>
  <si>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</si>
  <si>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</si>
  <si>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</si>
  <si>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</si>
  <si>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</si>
  <si>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</si>
  <si>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</si>
  <si>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</si>
  <si>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</si>
  <si>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</si>
  <si>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</si>
  <si>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</si>
  <si>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</si>
  <si>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</si>
  <si>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</si>
  <si>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</si>
  <si>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</si>
  <si>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</si>
  <si>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</si>
  <si>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</si>
  <si>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</si>
  <si>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</si>
  <si>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</si>
  <si>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</si>
  <si>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</si>
  <si>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</si>
  <si>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</si>
  <si>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</si>
  <si>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</si>
  <si>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</si>
  <si>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</si>
  <si>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</si>
  <si>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</si>
  <si>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</si>
  <si>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</si>
  <si>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</si>
  <si>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</si>
  <si>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</si>
  <si>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</si>
  <si>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</si>
  <si>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</si>
  <si>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</si>
  <si>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</si>
  <si>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</si>
  <si>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</si>
  <si>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</si>
  <si>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</si>
  <si>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</si>
  <si>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</si>
  <si>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</si>
  <si>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</si>
  <si>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</si>
  <si>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</si>
  <si>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</si>
  <si>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</si>
  <si>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</si>
  <si>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</si>
  <si>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</si>
  <si>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</si>
  <si>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</si>
  <si>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</si>
  <si>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</si>
  <si>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</si>
  <si>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</si>
  <si>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</si>
  <si>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</si>
  <si>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</si>
  <si>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</si>
  <si>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</si>
  <si>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</si>
  <si>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</si>
  <si>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</si>
  <si>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</si>
  <si>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</si>
  <si>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</si>
  <si>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</si>
  <si>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</si>
  <si>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</si>
  <si>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</si>
  <si>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</si>
  <si>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</si>
  <si>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</si>
  <si>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</si>
  <si>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</si>
  <si>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</si>
  <si>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</si>
  <si>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</si>
  <si>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</si>
  <si>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</si>
  <si>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</si>
  <si>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</si>
  <si>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</si>
  <si>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</si>
  <si>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</si>
  <si>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</si>
  <si>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</si>
  <si>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</si>
  <si>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</si>
  <si>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</si>
  <si>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</si>
  <si>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</si>
  <si>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</si>
  <si>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</si>
  <si>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</si>
  <si>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</si>
  <si>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</si>
  <si>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</si>
  <si>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</si>
  <si>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</si>
  <si>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</si>
  <si>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</si>
  <si>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</si>
  <si>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</si>
  <si>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</si>
  <si>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</si>
  <si>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</si>
  <si>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</si>
  <si>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</si>
  <si>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</si>
  <si>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</si>
  <si>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</si>
  <si>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</si>
  <si>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</si>
  <si>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</si>
  <si>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</si>
  <si>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</si>
  <si>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</si>
  <si>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</si>
  <si>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</si>
  <si>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</si>
  <si>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</si>
  <si>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</si>
  <si>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</si>
  <si>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</si>
  <si>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</si>
  <si>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</si>
  <si>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</si>
  <si>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</si>
  <si>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</si>
  <si>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</si>
  <si>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</si>
  <si>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</si>
  <si>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</si>
  <si>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</si>
  <si>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</si>
  <si>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</si>
  <si>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</si>
  <si>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</si>
  <si>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</si>
  <si>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</si>
  <si>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</si>
  <si>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</si>
  <si>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</si>
  <si>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</si>
  <si>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</si>
  <si>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</si>
  <si>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</si>
  <si>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</si>
  <si>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</si>
  <si>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</si>
  <si>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</si>
  <si>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</si>
  <si>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</si>
  <si>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</si>
  <si>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</si>
  <si>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</si>
  <si>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</si>
  <si>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</si>
  <si>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</si>
  <si>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</si>
  <si>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</si>
  <si>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</si>
  <si>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</si>
  <si>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</si>
  <si>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</si>
  <si>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</si>
  <si>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</si>
  <si>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</si>
  <si>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</si>
  <si>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</si>
  <si>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</si>
  <si>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</si>
  <si>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</si>
  <si>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</si>
  <si>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</si>
  <si>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</si>
  <si>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</si>
  <si>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</si>
  <si>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</si>
  <si>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</si>
  <si>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</si>
  <si>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</si>
  <si>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</si>
  <si>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</si>
  <si>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</si>
  <si>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</si>
  <si>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</si>
  <si>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</si>
  <si>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</si>
  <si>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</si>
  <si>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</si>
  <si>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</si>
  <si>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</si>
  <si>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</si>
  <si>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</si>
  <si>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</si>
  <si>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</si>
  <si>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</si>
  <si>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</si>
  <si>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</si>
  <si>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</si>
  <si>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</si>
  <si>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</si>
  <si>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</si>
  <si>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</si>
  <si>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</si>
  <si>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</si>
  <si>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</si>
  <si>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</si>
  <si>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</si>
  <si>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</si>
  <si>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</si>
  <si>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</si>
  <si>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</si>
  <si>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</si>
  <si>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</si>
  <si>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</si>
  <si>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</si>
  <si>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</si>
  <si>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</si>
  <si>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</si>
  <si>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</si>
  <si>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</si>
  <si>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</si>
  <si>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</si>
  <si>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</si>
  <si>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</si>
  <si>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</si>
  <si>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</si>
  <si>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</si>
  <si>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</si>
  <si>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</si>
  <si>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</si>
  <si>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</si>
  <si>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</si>
  <si>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</si>
  <si>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</si>
  <si>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</si>
  <si>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</si>
  <si>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</si>
  <si>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</si>
  <si>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</si>
  <si>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</si>
  <si>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</si>
  <si>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</si>
  <si>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</si>
  <si>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</si>
  <si>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</si>
  <si>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</si>
  <si>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</si>
  <si>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</si>
  <si>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</si>
  <si>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</si>
  <si>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</si>
  <si>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</si>
  <si>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</si>
  <si>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</si>
  <si>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</si>
  <si>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</si>
  <si>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</si>
  <si>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</si>
  <si>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</si>
  <si>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</si>
  <si>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</si>
  <si>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</si>
  <si>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</si>
  <si>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</si>
  <si>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</si>
  <si>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</si>
  <si>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</si>
  <si>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</si>
  <si>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</si>
  <si>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</si>
  <si>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</si>
  <si>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</si>
  <si>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</si>
  <si>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</si>
  <si>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</si>
  <si>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</si>
  <si>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</si>
  <si>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</si>
  <si>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</si>
  <si>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</si>
  <si>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</si>
  <si>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</si>
  <si>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</si>
  <si>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</si>
  <si>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</si>
  <si>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</si>
  <si>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</si>
  <si>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</si>
  <si>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</si>
  <si>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</si>
  <si>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</si>
  <si>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</si>
  <si>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</si>
  <si>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</si>
  <si>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</si>
  <si>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</si>
  <si>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</si>
  <si>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</si>
  <si>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</si>
  <si>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</si>
  <si>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</si>
  <si>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</si>
  <si>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</si>
  <si>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</si>
  <si>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</si>
  <si>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</si>
  <si>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</si>
  <si>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</si>
  <si>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</si>
  <si>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</si>
  <si>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</si>
  <si>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</si>
  <si>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</si>
  <si>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</si>
  <si>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</si>
  <si>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</si>
  <si>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</si>
  <si>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</si>
  <si>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</si>
  <si>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</si>
  <si>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</si>
  <si>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</si>
  <si>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</si>
  <si>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</si>
  <si>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</si>
  <si>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</si>
  <si>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</si>
  <si>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</si>
  <si>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</si>
  <si>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</si>
  <si>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</si>
  <si>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</si>
  <si>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</si>
  <si>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</si>
  <si>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</si>
  <si>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</si>
  <si>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</si>
  <si>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</si>
  <si>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</si>
  <si>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</si>
  <si>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</si>
  <si>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</si>
  <si>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</si>
  <si>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</si>
  <si>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</si>
  <si>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</si>
  <si>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</si>
  <si>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</si>
  <si>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</si>
  <si>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</si>
  <si>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</si>
  <si>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</si>
  <si>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</si>
  <si>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</si>
  <si>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</si>
  <si>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</si>
  <si>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</si>
  <si>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</si>
  <si>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</si>
  <si>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</si>
  <si>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</si>
  <si>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</si>
  <si>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</si>
  <si>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</si>
  <si>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</si>
  <si>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</si>
  <si>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</si>
  <si>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</si>
  <si>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</si>
  <si>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</si>
  <si>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</si>
  <si>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</si>
  <si>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</si>
  <si>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</si>
  <si>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</si>
  <si>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</si>
  <si>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</si>
  <si>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</si>
  <si>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</si>
  <si>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</si>
  <si>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</si>
  <si>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</si>
  <si>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</si>
  <si>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</si>
  <si>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</si>
  <si>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</si>
  <si>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</si>
  <si>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</si>
  <si>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</si>
  <si>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</si>
  <si>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</si>
  <si>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</si>
  <si>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</si>
  <si>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</si>
  <si>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</si>
  <si>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</si>
  <si>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</si>
  <si>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</si>
  <si>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</si>
  <si>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</si>
  <si>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</si>
  <si>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</si>
  <si>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</si>
  <si>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</si>
  <si>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</si>
  <si>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</si>
  <si>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</si>
  <si>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</si>
  <si>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</si>
  <si>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</si>
  <si>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</si>
  <si>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</si>
  <si>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</si>
  <si>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</si>
  <si>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</si>
  <si>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</si>
  <si>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</si>
  <si>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</si>
  <si>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</si>
  <si>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</si>
  <si>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</si>
  <si>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</si>
  <si>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</si>
  <si>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</si>
  <si>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</si>
  <si>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</si>
  <si>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</si>
  <si>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</si>
  <si>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</si>
  <si>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</si>
  <si>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</si>
  <si>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</si>
  <si>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</si>
  <si>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</si>
  <si>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</si>
  <si>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</si>
  <si>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</si>
  <si>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</si>
  <si>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</si>
  <si>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</si>
  <si>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</si>
  <si>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</si>
  <si>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</si>
  <si>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</si>
  <si>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</si>
  <si>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</si>
  <si>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</si>
  <si>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</si>
  <si>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</si>
  <si>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</si>
  <si>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</si>
  <si>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</si>
  <si>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</si>
  <si>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</si>
  <si>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</si>
  <si>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</si>
  <si>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</si>
  <si>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</si>
  <si>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</si>
  <si>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</si>
  <si>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</si>
  <si>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</si>
  <si>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</si>
  <si>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</si>
  <si>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</si>
  <si>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</si>
  <si>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</si>
  <si>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</si>
  <si>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</si>
  <si>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</si>
  <si>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</si>
  <si>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</si>
  <si>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</si>
  <si>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</si>
  <si>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</si>
  <si>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</si>
  <si>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</si>
  <si>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</si>
  <si>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</si>
  <si>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</si>
  <si>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</si>
  <si>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</si>
  <si>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</si>
  <si>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</si>
  <si>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</si>
  <si>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</si>
  <si>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</si>
  <si>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</si>
  <si>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</si>
  <si>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</si>
  <si>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</si>
  <si>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</si>
  <si>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</si>
  <si>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</si>
  <si>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</si>
  <si>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</si>
  <si>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</si>
  <si>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</si>
  <si>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</si>
  <si>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</si>
  <si>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</si>
  <si>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</si>
  <si>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</si>
  <si>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</si>
  <si>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</si>
  <si>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</si>
  <si>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</si>
  <si>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</si>
  <si>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</si>
  <si>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</si>
  <si>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</si>
  <si>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</si>
  <si>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</si>
  <si>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</si>
  <si>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</si>
  <si>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</si>
  <si>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</si>
  <si>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</si>
  <si>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</si>
  <si>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</si>
  <si>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</si>
  <si>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</si>
  <si>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</si>
  <si>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</si>
  <si>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</si>
  <si>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</si>
  <si>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</si>
  <si>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</si>
  <si>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</si>
  <si>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</si>
  <si>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</si>
  <si>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</si>
  <si>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</si>
  <si>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</si>
  <si>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</si>
  <si>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</si>
  <si>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</si>
  <si>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</si>
  <si>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</si>
  <si>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</si>
  <si>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</si>
  <si>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</si>
  <si>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</si>
  <si>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</si>
  <si>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</si>
  <si>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</si>
  <si>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</si>
  <si>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</si>
  <si>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</si>
  <si>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</si>
  <si>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</si>
  <si>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</si>
  <si>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</si>
  <si>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</si>
  <si>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</si>
  <si>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</si>
  <si>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</si>
  <si>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</si>
  <si>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</si>
  <si>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</si>
  <si>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</si>
  <si>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</si>
  <si>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</si>
  <si>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</si>
  <si>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</si>
  <si>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</si>
  <si>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</si>
  <si>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</si>
  <si>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</si>
  <si>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</si>
  <si>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</si>
  <si>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</si>
  <si>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</si>
  <si>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</si>
  <si>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</si>
  <si>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</si>
  <si>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</si>
  <si>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</si>
  <si>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</si>
  <si>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</si>
  <si>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</si>
  <si>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</si>
  <si>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</si>
  <si>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</si>
  <si>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</si>
  <si>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</si>
  <si>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</si>
  <si>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</si>
  <si>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</si>
  <si>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</si>
  <si>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</si>
  <si>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</si>
  <si>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</si>
  <si>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</si>
  <si>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</si>
  <si>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</si>
  <si>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</si>
  <si>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</si>
  <si>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</si>
  <si>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</si>
  <si>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</si>
  <si>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</si>
  <si>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</si>
  <si>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</si>
  <si>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</si>
  <si>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</si>
  <si>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</si>
  <si>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</si>
  <si>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</si>
  <si>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</si>
  <si>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</si>
  <si>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</si>
  <si>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</si>
  <si>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</si>
  <si>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</si>
  <si>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</si>
  <si>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</si>
  <si>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</si>
  <si>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</si>
  <si>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</si>
  <si>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</si>
  <si>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</si>
  <si>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</si>
  <si>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</si>
  <si>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</si>
  <si>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</si>
  <si>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</si>
  <si>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</si>
  <si>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</si>
  <si>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</si>
  <si>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</si>
  <si>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</si>
  <si>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</si>
  <si>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</si>
  <si>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</si>
  <si>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</si>
  <si>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</si>
  <si>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</si>
  <si>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</si>
  <si>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</si>
  <si>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</si>
  <si>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</si>
  <si>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</si>
  <si>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</si>
  <si>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</si>
  <si>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</si>
  <si>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</si>
  <si>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</si>
  <si>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</si>
  <si>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</si>
  <si>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</si>
  <si>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</si>
  <si>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</si>
  <si>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</si>
  <si>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</si>
  <si>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</si>
  <si>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</si>
  <si>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</si>
  <si>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</si>
  <si>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</si>
  <si>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</si>
  <si>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</si>
  <si>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</si>
  <si>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</si>
  <si>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</si>
  <si>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</si>
  <si>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</si>
  <si>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</si>
  <si>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</si>
  <si>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</si>
  <si>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</si>
  <si>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</si>
  <si>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</si>
  <si>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</si>
  <si>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</si>
  <si>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</si>
  <si>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</si>
  <si>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</si>
  <si>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</si>
  <si>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</si>
  <si>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</si>
  <si>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</si>
  <si>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</si>
  <si>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</si>
  <si>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</si>
  <si>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</si>
  <si>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</si>
  <si>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</si>
  <si>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</si>
  <si>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</si>
  <si>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</si>
  <si>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</si>
  <si>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</si>
  <si>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</si>
  <si>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</si>
  <si>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</si>
  <si>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</si>
  <si>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</si>
  <si>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</si>
  <si>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</si>
  <si>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</si>
  <si>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</si>
  <si>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</si>
  <si>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</si>
  <si>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</si>
  <si>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</si>
  <si>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</si>
  <si>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</si>
  <si>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</si>
  <si>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</si>
  <si>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</si>
  <si>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</si>
  <si>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</si>
  <si>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</si>
  <si>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</si>
  <si>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</si>
  <si>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</si>
  <si>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</si>
  <si>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</si>
  <si>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</si>
  <si>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</si>
  <si>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</si>
  <si>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</si>
  <si>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</si>
  <si>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</si>
  <si>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</si>
  <si>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</si>
  <si>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</si>
  <si>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</si>
  <si>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</si>
  <si>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</si>
  <si>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</si>
  <si>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</si>
  <si>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</si>
  <si>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</si>
  <si>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</si>
  <si>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</si>
  <si>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</si>
  <si>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</si>
  <si>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</si>
  <si>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</si>
  <si>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</si>
  <si>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</si>
  <si>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</si>
  <si>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</si>
  <si>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</si>
  <si>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</si>
  <si>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</si>
  <si>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</si>
  <si>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</si>
  <si>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</si>
  <si>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</si>
  <si>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</si>
  <si>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</si>
  <si>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</si>
  <si>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</si>
  <si>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</si>
  <si>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</si>
  <si>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</si>
  <si>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</si>
  <si>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</si>
  <si>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</si>
  <si>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</si>
  <si>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</si>
  <si>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</si>
  <si>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</si>
  <si>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</si>
  <si>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</si>
  <si>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</si>
  <si>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</si>
  <si>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</si>
  <si>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</si>
  <si>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</si>
  <si>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</si>
  <si>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</si>
  <si>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</si>
  <si>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</si>
  <si>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</si>
  <si>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</si>
  <si>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</si>
  <si>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</si>
  <si>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</si>
  <si>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</si>
  <si>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</si>
  <si>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</si>
  <si>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</si>
  <si>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</si>
  <si>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</si>
  <si>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</si>
  <si>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</si>
  <si>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</si>
  <si>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</si>
  <si>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</si>
  <si>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</si>
  <si>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</si>
  <si>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</si>
  <si>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</si>
  <si>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</si>
  <si>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</si>
  <si>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</si>
  <si>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</si>
  <si>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</si>
  <si>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</si>
  <si>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</si>
  <si>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</si>
  <si>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</si>
  <si>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</si>
  <si>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</si>
  <si>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</si>
  <si>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</si>
  <si>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</si>
  <si>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</si>
  <si>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</si>
  <si>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</si>
  <si>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</si>
  <si>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</si>
  <si>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</si>
  <si>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</si>
  <si>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</si>
  <si>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</si>
  <si>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</si>
  <si>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</si>
  <si>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</si>
  <si>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</si>
  <si>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</si>
  <si>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</si>
  <si>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</si>
  <si>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</si>
  <si>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</si>
  <si>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</si>
  <si>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</si>
  <si>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</si>
  <si>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</si>
  <si>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</si>
  <si>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</si>
  <si>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</si>
  <si>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</si>
  <si>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</si>
  <si>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</si>
  <si>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</si>
  <si>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</si>
  <si>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</si>
  <si>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</si>
  <si>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</si>
  <si>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</si>
  <si>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</si>
  <si>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</si>
  <si>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</si>
  <si>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</si>
  <si>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</si>
  <si>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</si>
  <si>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</si>
  <si>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</si>
  <si>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</si>
  <si>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</si>
  <si>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</si>
  <si>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</si>
  <si>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</si>
  <si>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</si>
  <si>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</si>
  <si>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</si>
  <si>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</si>
  <si>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</si>
  <si>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</si>
  <si>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</si>
  <si>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</si>
  <si>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</si>
  <si>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</si>
  <si>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</si>
  <si>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</si>
  <si>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</si>
  <si>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</si>
  <si>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</si>
  <si>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</si>
  <si>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</si>
  <si>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</si>
  <si>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</si>
  <si>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</si>
  <si>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</si>
  <si>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</si>
  <si>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</si>
  <si>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</si>
  <si>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</si>
  <si>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</si>
  <si>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</si>
  <si>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</si>
  <si>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</si>
  <si>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</si>
  <si>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</si>
  <si>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</si>
  <si>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</si>
  <si>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</si>
  <si>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</si>
  <si>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</si>
  <si>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</si>
  <si>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</si>
  <si>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</si>
  <si>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</si>
  <si>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</si>
  <si>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</si>
  <si>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</si>
  <si>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</si>
  <si>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</si>
  <si>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</si>
  <si>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</si>
  <si>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</si>
  <si>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</si>
  <si>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</si>
  <si>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</si>
  <si>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</si>
  <si>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</si>
  <si>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</si>
  <si>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</si>
  <si>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</si>
  <si>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</si>
  <si>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</si>
  <si>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</si>
  <si>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</si>
  <si>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</si>
  <si>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</si>
  <si>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</si>
  <si>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</si>
  <si>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</si>
  <si>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</si>
  <si>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</si>
  <si>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</si>
  <si>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</si>
  <si>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</si>
  <si>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</si>
  <si>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</si>
  <si>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</si>
  <si>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</si>
  <si>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</si>
  <si>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</si>
  <si>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</si>
  <si>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</si>
  <si>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</si>
  <si>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</si>
  <si>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</si>
  <si>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</si>
  <si>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</si>
  <si>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</si>
  <si>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</si>
  <si>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</si>
  <si>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</si>
  <si>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</si>
  <si>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</si>
  <si>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</si>
  <si>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</si>
  <si>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</si>
  <si>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</si>
  <si>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</si>
  <si>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</si>
  <si>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</si>
  <si>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</si>
  <si>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</si>
  <si>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</si>
  <si>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</si>
  <si>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</si>
  <si>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</si>
  <si>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</si>
  <si>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</si>
  <si>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</si>
  <si>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</si>
  <si>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</si>
  <si>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</si>
  <si>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</si>
  <si>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</si>
  <si>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</si>
  <si>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</si>
  <si>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</si>
  <si>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</si>
  <si>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</si>
  <si>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</si>
  <si>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</si>
  <si>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</si>
  <si>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</si>
  <si>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</si>
  <si>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</si>
  <si>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</si>
  <si>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</si>
  <si>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</si>
  <si>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</si>
  <si>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</si>
  <si>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</si>
  <si>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</si>
  <si>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</si>
  <si>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</si>
  <si>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</si>
  <si>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</si>
  <si>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</si>
  <si>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</si>
  <si>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</si>
  <si>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</si>
  <si>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</si>
  <si>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</si>
  <si>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</si>
  <si>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</si>
  <si>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</si>
  <si>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</si>
  <si>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</si>
  <si>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</si>
  <si>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</si>
  <si>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</si>
  <si>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</si>
  <si>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</si>
  <si>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</si>
  <si>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</si>
  <si>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</si>
  <si>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</si>
  <si>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</si>
  <si>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</si>
  <si>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</si>
  <si>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</si>
  <si>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</si>
  <si>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</si>
  <si>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</si>
  <si>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</si>
  <si>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</si>
  <si>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</si>
  <si>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</si>
  <si>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</si>
  <si>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</si>
  <si>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</si>
  <si>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</si>
  <si>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</si>
  <si>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</si>
  <si>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</si>
  <si>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</si>
  <si>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</si>
  <si>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</si>
  <si>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</si>
  <si>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</si>
  <si>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</si>
  <si>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</si>
  <si>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</si>
  <si>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</si>
  <si>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</si>
  <si>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</si>
  <si>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</si>
  <si>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</si>
  <si>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</si>
  <si>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</si>
  <si>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</si>
  <si>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</si>
  <si>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</si>
  <si>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</si>
  <si>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</si>
  <si>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</si>
  <si>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</si>
  <si>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</si>
  <si>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</si>
  <si>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</si>
  <si>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</si>
  <si>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</si>
  <si>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</si>
  <si>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</si>
  <si>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</si>
  <si>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</si>
  <si>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</si>
  <si>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</si>
  <si>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</si>
  <si>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</si>
  <si>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</si>
  <si>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</si>
  <si>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</si>
  <si>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</si>
  <si>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</si>
  <si>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</si>
  <si>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</si>
  <si>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</si>
  <si>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</si>
  <si>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</si>
  <si>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</si>
  <si>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</si>
  <si>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</si>
  <si>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</si>
  <si>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</si>
  <si>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</si>
  <si>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</si>
  <si>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</si>
  <si>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</si>
  <si>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</si>
  <si>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</si>
  <si>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</si>
  <si>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</si>
  <si>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</si>
  <si>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</si>
  <si>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</si>
  <si>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</si>
  <si>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</si>
  <si>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</si>
  <si>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</si>
  <si>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</si>
  <si>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</si>
  <si>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</si>
  <si>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</si>
  <si>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</si>
  <si>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</si>
  <si>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</si>
  <si>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</si>
  <si>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</si>
  <si>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</si>
  <si>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</si>
  <si>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</si>
  <si>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</si>
  <si>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</si>
  <si>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</si>
  <si>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</si>
  <si>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</si>
  <si>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</si>
  <si>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</si>
  <si>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</si>
  <si>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</si>
  <si>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</si>
  <si>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</si>
  <si>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</si>
  <si>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</si>
  <si>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</si>
  <si>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</si>
  <si>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</si>
  <si>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</si>
  <si>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</si>
  <si>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</si>
  <si>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</si>
  <si>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</si>
  <si>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</si>
  <si>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</si>
  <si>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</si>
  <si>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</si>
  <si>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</si>
  <si>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</si>
  <si>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</si>
  <si>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</si>
  <si>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</si>
  <si>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</si>
  <si>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</si>
  <si>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</si>
  <si>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</si>
  <si>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</si>
  <si>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</si>
  <si>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</si>
  <si>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</si>
  <si>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</si>
  <si>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</si>
  <si>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</si>
  <si>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</si>
  <si>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</si>
  <si>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</si>
  <si>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</si>
  <si>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</si>
  <si>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</si>
  <si>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</si>
  <si>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</si>
  <si>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</si>
  <si>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</si>
  <si>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</si>
  <si>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</si>
  <si>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</si>
  <si>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</si>
  <si>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</si>
  <si>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</si>
  <si>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</si>
  <si>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</si>
  <si>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</si>
  <si>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</si>
  <si>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</si>
  <si>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</si>
  <si>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</si>
  <si>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</si>
  <si>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</si>
  <si>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</si>
  <si>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</si>
  <si>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</si>
  <si>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</si>
  <si>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</si>
  <si>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</si>
  <si>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</si>
  <si>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</si>
  <si>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</si>
  <si>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</si>
  <si>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</si>
  <si>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</si>
  <si>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</si>
  <si>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</si>
  <si>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</si>
  <si>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</si>
  <si>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</si>
  <si>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</si>
  <si>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</si>
  <si>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</si>
  <si>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</si>
  <si>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</si>
  <si>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</si>
  <si>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</si>
  <si>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</si>
  <si>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</si>
  <si>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</si>
  <si>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</si>
  <si>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</si>
  <si>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</si>
  <si>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</si>
  <si>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</si>
  <si>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</si>
  <si>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</si>
  <si>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</si>
  <si>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</si>
  <si>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</si>
  <si>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</si>
  <si>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</si>
  <si>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</si>
  <si>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</si>
  <si>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</si>
  <si>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</si>
  <si>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</si>
  <si>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</si>
  <si>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</si>
  <si>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</si>
  <si>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</si>
  <si>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</si>
  <si>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</si>
  <si>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</si>
  <si>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</si>
  <si>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</si>
  <si>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</si>
  <si>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</si>
  <si>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</si>
  <si>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</si>
  <si>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</si>
  <si>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</si>
  <si>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</si>
  <si>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</si>
  <si>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</si>
  <si>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</si>
  <si>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</si>
  <si>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</si>
  <si>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</si>
  <si>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</si>
  <si>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</si>
  <si>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</si>
  <si>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</si>
  <si>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</si>
  <si>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</si>
  <si>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</si>
  <si>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</si>
  <si>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</si>
  <si>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</si>
  <si>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</si>
  <si>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</si>
  <si>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</si>
  <si>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</si>
  <si>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</si>
  <si>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</si>
  <si>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</si>
  <si>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</si>
  <si>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</si>
  <si>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</si>
  <si>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</si>
  <si>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</si>
  <si>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</si>
  <si>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</si>
  <si>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</si>
  <si>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</si>
  <si>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</si>
  <si>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</si>
  <si>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</si>
  <si>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</si>
  <si>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</si>
  <si>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</si>
  <si>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</si>
  <si>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</si>
  <si>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</si>
  <si>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</si>
  <si>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</si>
  <si>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</si>
  <si>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</si>
  <si>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</si>
  <si>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</si>
  <si>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</si>
  <si>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</si>
  <si>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</si>
  <si>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</si>
  <si>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</si>
  <si>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</si>
  <si>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</si>
  <si>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</si>
  <si>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</si>
  <si>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</si>
  <si>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</si>
  <si>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</si>
  <si>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</si>
  <si>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</si>
  <si>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</si>
  <si>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</si>
  <si>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</si>
  <si>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</si>
  <si>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</si>
  <si>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</si>
  <si>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</si>
  <si>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</si>
  <si>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</si>
  <si>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</si>
  <si>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</si>
  <si>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</si>
  <si>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</si>
  <si>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</si>
  <si>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</si>
  <si>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</si>
  <si>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</si>
  <si>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</si>
  <si>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</si>
  <si>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</si>
  <si>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</si>
  <si>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</si>
  <si>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</si>
  <si>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</si>
  <si>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</si>
  <si>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</si>
  <si>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</si>
  <si>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</si>
  <si>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</si>
  <si>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</si>
  <si>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</si>
  <si>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</si>
  <si>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</si>
  <si>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</si>
  <si>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</si>
  <si>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</si>
  <si>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</si>
  <si>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</si>
  <si>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</si>
  <si>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</si>
  <si>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</si>
  <si>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</si>
  <si>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</si>
  <si>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</si>
  <si>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</si>
  <si>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</si>
  <si>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</si>
  <si>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</si>
  <si>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</si>
  <si>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</si>
  <si>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</si>
  <si>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</si>
  <si>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</si>
  <si>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</si>
  <si>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</si>
  <si>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</si>
  <si>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</si>
  <si>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</si>
  <si>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</si>
  <si>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</si>
  <si>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</si>
  <si>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</si>
  <si>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</si>
  <si>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</si>
  <si>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</si>
  <si>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</si>
  <si>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</si>
  <si>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</si>
  <si>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</si>
  <si>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</si>
  <si>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</si>
  <si>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</si>
  <si>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</si>
  <si>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</si>
  <si>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</si>
  <si>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</si>
  <si>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</si>
  <si>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</si>
  <si>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</si>
  <si>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</si>
  <si>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</si>
  <si>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</si>
  <si>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</si>
  <si>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</si>
  <si>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</si>
  <si>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</si>
  <si>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</si>
  <si>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</si>
  <si>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</si>
  <si>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</si>
  <si>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</si>
  <si>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</si>
  <si>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</si>
  <si>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</si>
  <si>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</si>
  <si>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</si>
  <si>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</si>
  <si>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</si>
  <si>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</si>
  <si>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</si>
  <si>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</si>
  <si>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</si>
  <si>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</si>
  <si>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</si>
  <si>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</si>
  <si>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</si>
  <si>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</si>
  <si>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</si>
  <si>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</si>
  <si>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</si>
  <si>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</si>
  <si>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</si>
  <si>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</si>
  <si>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</si>
  <si>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</si>
  <si>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</si>
  <si>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</si>
  <si>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</si>
  <si>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</si>
  <si>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</si>
  <si>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</si>
  <si>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</si>
  <si>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</si>
  <si>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</si>
  <si>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</si>
  <si>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</si>
  <si>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</si>
  <si>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</si>
  <si>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</si>
  <si>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</si>
  <si>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</si>
  <si>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</si>
  <si>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</si>
  <si>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</si>
  <si>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</si>
  <si>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</si>
  <si>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</si>
  <si>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</si>
  <si>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</si>
  <si>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</si>
  <si>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</si>
  <si>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</si>
  <si>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</si>
  <si>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</si>
  <si>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</si>
  <si>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</si>
  <si>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</si>
  <si>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</si>
  <si>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</si>
  <si>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</si>
  <si>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</si>
  <si>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</si>
  <si>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</si>
  <si>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</si>
  <si>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</si>
  <si>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</si>
  <si>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</si>
  <si>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</si>
  <si>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</si>
  <si>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</si>
  <si>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</si>
  <si>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</si>
  <si>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</si>
  <si>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</si>
  <si>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</si>
  <si>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</si>
  <si>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</si>
  <si>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</si>
  <si>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</si>
  <si>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</si>
  <si>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</si>
  <si>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</si>
  <si>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</si>
  <si>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</si>
  <si>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</si>
  <si>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</si>
  <si>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</si>
  <si>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</si>
  <si>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</si>
  <si>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</si>
  <si>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</si>
  <si>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</si>
  <si>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</si>
  <si>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</si>
  <si>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</si>
  <si>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</si>
  <si>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</si>
  <si>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</si>
  <si>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</si>
  <si>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</si>
  <si>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</si>
  <si>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</si>
  <si>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</si>
  <si>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</si>
  <si>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</si>
  <si>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</si>
  <si>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</si>
  <si>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</si>
  <si>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</si>
  <si>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</si>
  <si>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</si>
  <si>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</si>
  <si>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</si>
  <si>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</si>
  <si>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</si>
  <si>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</si>
  <si>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</si>
  <si>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</si>
  <si>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</si>
  <si>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</si>
  <si>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</si>
  <si>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</si>
  <si>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</si>
  <si>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</si>
  <si>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</si>
  <si>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</si>
  <si>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</si>
  <si>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</si>
  <si>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</si>
  <si>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</si>
  <si>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</si>
  <si>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</si>
  <si>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</si>
  <si>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</si>
  <si>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</si>
  <si>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</si>
  <si>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</si>
  <si>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</si>
  <si>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</si>
  <si>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</si>
  <si>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</si>
  <si>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</si>
  <si>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</si>
  <si>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</si>
  <si>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</si>
  <si>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</si>
  <si>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</si>
  <si>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</si>
  <si>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</si>
  <si>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</si>
  <si>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</si>
  <si>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</si>
  <si>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</si>
  <si>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</si>
  <si>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</si>
  <si>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</si>
  <si>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</si>
  <si>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</si>
  <si>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</si>
  <si>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</si>
  <si>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</si>
  <si>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</si>
  <si>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</si>
  <si>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</si>
  <si>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</si>
  <si>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</si>
  <si>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</si>
  <si>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</si>
  <si>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</si>
  <si>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</si>
  <si>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</si>
  <si>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</si>
  <si>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</si>
  <si>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</si>
  <si>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</si>
  <si>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</si>
  <si>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</si>
  <si>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</si>
  <si>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</si>
  <si>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</si>
  <si>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</si>
  <si>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</si>
  <si>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</si>
  <si>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</si>
  <si>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</si>
  <si>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</si>
  <si>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</si>
  <si>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</si>
  <si>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</si>
  <si>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</si>
  <si>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</si>
  <si>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</si>
  <si>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</si>
  <si>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</si>
  <si>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</si>
  <si>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</si>
  <si>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</si>
  <si>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</si>
  <si>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</si>
  <si>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</si>
  <si>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</si>
  <si>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</si>
  <si>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</si>
  <si>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</si>
  <si>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</si>
  <si>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</si>
  <si>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</si>
  <si>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</si>
  <si>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</si>
  <si>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</si>
  <si>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</si>
  <si>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</si>
  <si>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</si>
  <si>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</si>
  <si>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</si>
  <si>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</si>
  <si>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</si>
  <si>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</si>
  <si>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</si>
  <si>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</si>
  <si>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</si>
  <si>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</si>
  <si>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</si>
  <si>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</si>
  <si>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</si>
  <si>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</si>
  <si>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</si>
  <si>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</si>
  <si>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</si>
  <si>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</si>
  <si>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</si>
  <si>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</si>
  <si>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</si>
  <si>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</si>
  <si>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</si>
  <si>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</si>
  <si>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</si>
  <si>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</si>
  <si>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</si>
  <si>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</si>
  <si>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</si>
  <si>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</si>
  <si>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</si>
  <si>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</si>
  <si>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</si>
  <si>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</si>
  <si>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</si>
  <si>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</si>
  <si>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</si>
  <si>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</si>
  <si>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</si>
  <si>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</si>
  <si>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</si>
  <si>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</si>
  <si>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</si>
  <si>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</si>
  <si>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</si>
  <si>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</si>
  <si>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</si>
  <si>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</si>
  <si>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</si>
  <si>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</si>
  <si>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</si>
  <si>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</si>
  <si>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</si>
  <si>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</si>
  <si>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</si>
  <si>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</si>
  <si>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</si>
  <si>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</si>
  <si>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</si>
  <si>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</si>
  <si>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</si>
  <si>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</si>
  <si>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</si>
  <si>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</si>
  <si>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</si>
  <si>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</si>
  <si>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</si>
  <si>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</si>
  <si>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</si>
  <si>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</si>
  <si>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</si>
  <si>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</si>
  <si>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</si>
  <si>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</si>
  <si>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</si>
  <si>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</si>
  <si>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</si>
  <si>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</si>
  <si>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</si>
  <si>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</si>
  <si>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</si>
  <si>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</si>
  <si>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</si>
  <si>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</si>
  <si>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</si>
  <si>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</si>
  <si>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</si>
  <si>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</si>
  <si>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</si>
  <si>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</si>
  <si>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</si>
  <si>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</si>
  <si>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</si>
  <si>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</si>
  <si>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</si>
  <si>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</si>
  <si>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</si>
  <si>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</si>
  <si>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</si>
  <si>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</si>
  <si>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</si>
  <si>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</si>
  <si>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</si>
  <si>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</si>
  <si>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</si>
  <si>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</si>
  <si>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</si>
  <si>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</si>
  <si>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</si>
  <si>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</si>
  <si>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</si>
  <si>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</si>
  <si>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</si>
  <si>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</si>
  <si>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</si>
  <si>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</si>
  <si>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</si>
  <si>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</si>
  <si>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</si>
  <si>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</si>
  <si>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</si>
  <si>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</si>
  <si>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</si>
  <si>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</si>
  <si>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</si>
  <si>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</si>
  <si>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</si>
  <si>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</si>
  <si>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</si>
  <si>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</si>
  <si>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</si>
  <si>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</si>
  <si>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</si>
  <si>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</si>
  <si>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</si>
  <si>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</si>
  <si>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</si>
  <si>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</si>
  <si>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</si>
  <si>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</si>
  <si>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</si>
  <si>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</si>
  <si>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</si>
  <si>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</si>
  <si>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</si>
  <si>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</si>
  <si>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</si>
  <si>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</si>
  <si>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</si>
  <si>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</si>
  <si>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</si>
  <si>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</si>
  <si>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</si>
  <si>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</si>
  <si>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</si>
  <si>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</si>
  <si>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</si>
  <si>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</si>
  <si>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</si>
  <si>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</si>
  <si>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</si>
  <si>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</si>
  <si>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</si>
  <si>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</si>
  <si>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</si>
  <si>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</si>
  <si>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</si>
  <si>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</si>
  <si>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</si>
  <si>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</si>
  <si>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</si>
  <si>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</si>
  <si>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</si>
  <si>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</si>
  <si>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</si>
  <si>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</si>
  <si>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</si>
  <si>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</si>
  <si>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</si>
  <si>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</si>
  <si>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</si>
  <si>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</si>
  <si>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</si>
  <si>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</si>
  <si>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</si>
  <si>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</si>
  <si>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</si>
  <si>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</si>
  <si>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</si>
  <si>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</si>
  <si>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</si>
  <si>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</si>
  <si>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</si>
  <si>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</si>
  <si>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</si>
  <si>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</si>
  <si>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</si>
  <si>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</si>
  <si>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</si>
  <si>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</si>
  <si>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</si>
  <si>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</si>
  <si>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</si>
  <si>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</si>
  <si>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</si>
  <si>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</si>
  <si>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</si>
  <si>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</si>
  <si>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</si>
  <si>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</si>
  <si>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</si>
  <si>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</si>
  <si>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</si>
  <si>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</si>
  <si>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</si>
  <si>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</si>
  <si>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</si>
  <si>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</si>
  <si>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</si>
  <si>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</si>
  <si>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</si>
  <si>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</si>
  <si>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</si>
  <si>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</si>
  <si>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</si>
  <si>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</si>
  <si>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</si>
  <si>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</si>
  <si>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</si>
  <si>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</si>
  <si>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</si>
  <si>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</si>
  <si>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</si>
  <si>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</si>
  <si>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</si>
  <si>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</si>
  <si>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</si>
  <si>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</si>
  <si>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</si>
  <si>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</si>
  <si>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</si>
  <si>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</si>
  <si>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</si>
  <si>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</si>
  <si>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</si>
  <si>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</si>
  <si>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</si>
  <si>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</si>
  <si>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</si>
  <si>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</si>
  <si>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</si>
  <si>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</si>
  <si>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</si>
  <si>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</si>
  <si>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</si>
  <si>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</si>
  <si>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</si>
  <si>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</si>
  <si>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</si>
  <si>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</si>
  <si>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</si>
  <si>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</si>
  <si>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</si>
  <si>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</si>
  <si>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</si>
  <si>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</si>
  <si>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</si>
  <si>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</si>
  <si>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</si>
  <si>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</si>
  <si>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</si>
  <si>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</si>
  <si>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</si>
  <si>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</si>
  <si>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</si>
  <si>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</si>
  <si>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</si>
  <si>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</si>
  <si>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</si>
  <si>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</si>
  <si>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</si>
  <si>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</si>
  <si>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</si>
  <si>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</si>
  <si>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</si>
  <si>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</si>
  <si>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</si>
  <si>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</si>
  <si>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</si>
  <si>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</si>
  <si>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</si>
  <si>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</si>
  <si>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</si>
  <si>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</si>
  <si>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</si>
  <si>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</si>
  <si>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</si>
  <si>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</si>
  <si>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</si>
  <si>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</si>
  <si>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</si>
  <si>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</si>
  <si>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</si>
  <si>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</si>
  <si>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</si>
  <si>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</si>
  <si>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</si>
  <si>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</si>
  <si>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</si>
  <si>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</si>
  <si>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</si>
  <si>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</si>
  <si>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</si>
  <si>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</si>
  <si>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</si>
  <si>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</si>
  <si>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</si>
  <si>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</si>
  <si>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</si>
  <si>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</si>
  <si>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</si>
  <si>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</si>
  <si>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</si>
  <si>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</si>
  <si>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</si>
  <si>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</si>
  <si>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</si>
  <si>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</si>
  <si>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</si>
  <si>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</si>
  <si>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</si>
  <si>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</si>
  <si>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</si>
  <si>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</si>
  <si>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</si>
  <si>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</si>
  <si>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</si>
  <si>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</si>
  <si>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</si>
  <si>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</si>
  <si>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</si>
  <si>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</si>
  <si>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</si>
  <si>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</si>
  <si>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</si>
  <si>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</si>
  <si>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</si>
  <si>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</si>
  <si>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</si>
  <si>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</si>
  <si>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</si>
  <si>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</si>
  <si>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</si>
  <si>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</si>
  <si>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</si>
  <si>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</si>
  <si>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</si>
  <si>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</si>
  <si>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</si>
  <si>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</si>
  <si>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</si>
  <si>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</si>
  <si>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</si>
  <si>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</si>
  <si>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</si>
  <si>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</si>
  <si>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</si>
  <si>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</si>
  <si>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</si>
  <si>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</si>
  <si>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</si>
  <si>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</si>
  <si>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</si>
  <si>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</si>
  <si>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</si>
  <si>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</si>
  <si>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</si>
  <si>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</si>
  <si>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</si>
  <si>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</si>
  <si>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</si>
  <si>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</si>
  <si>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</si>
  <si>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</si>
  <si>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</si>
  <si>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</si>
  <si>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</si>
  <si>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</si>
  <si>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</si>
  <si>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</si>
  <si>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</si>
  <si>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</si>
  <si>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</si>
  <si>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</si>
  <si>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</si>
  <si>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</si>
  <si>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</si>
  <si>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</si>
  <si>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</si>
  <si>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</si>
  <si>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</si>
  <si>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</si>
  <si>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</si>
  <si>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</si>
  <si>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</si>
  <si>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</si>
  <si>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</si>
  <si>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</si>
  <si>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</si>
  <si>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</si>
  <si>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</si>
  <si>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</si>
  <si>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</si>
  <si>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</si>
  <si>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</si>
  <si>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</si>
  <si>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</si>
  <si>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</si>
  <si>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</si>
  <si>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</si>
  <si>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</si>
  <si>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</si>
  <si>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</si>
  <si>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</si>
  <si>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</si>
  <si>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</si>
  <si>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</si>
  <si>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</si>
  <si>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</si>
  <si>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</si>
  <si>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</si>
  <si>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</si>
  <si>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</si>
  <si>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</si>
  <si>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</si>
  <si>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</si>
  <si>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</si>
  <si>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</si>
  <si>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</si>
  <si>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</si>
  <si>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</si>
  <si>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</si>
  <si>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</si>
  <si>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</si>
  <si>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</si>
  <si>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</si>
  <si>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</si>
  <si>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</si>
  <si>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</si>
  <si>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</si>
  <si>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</si>
  <si>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</si>
  <si>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</si>
  <si>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</si>
  <si>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</si>
  <si>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</si>
  <si>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</si>
  <si>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</si>
  <si>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</si>
  <si>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</si>
  <si>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</si>
  <si>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</si>
  <si>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</si>
  <si>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</si>
  <si>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</si>
  <si>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</si>
  <si>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</si>
  <si>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</si>
  <si>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</si>
  <si>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</si>
  <si>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</si>
  <si>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</si>
  <si>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</si>
  <si>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</si>
  <si>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</si>
  <si>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</si>
  <si>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</si>
  <si>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</si>
  <si>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</si>
  <si>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</si>
  <si>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</si>
  <si>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</si>
  <si>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</si>
  <si>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</si>
  <si>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</si>
  <si>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</si>
  <si>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</si>
  <si>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</si>
  <si>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</si>
  <si>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</si>
  <si>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</si>
  <si>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</si>
  <si>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</si>
  <si>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</si>
  <si>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</si>
  <si>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</si>
  <si>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</si>
  <si>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</si>
  <si>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</si>
  <si>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</si>
  <si>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</si>
  <si>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</si>
  <si>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</si>
  <si>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</si>
  <si>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</si>
  <si>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</si>
  <si>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</si>
  <si>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</si>
  <si>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</si>
  <si>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</si>
  <si>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</si>
  <si>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</si>
  <si>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</si>
  <si>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</si>
  <si>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</si>
  <si>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</si>
  <si>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</si>
  <si>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</si>
  <si>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</si>
  <si>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</si>
  <si>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</si>
  <si>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</si>
  <si>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</si>
  <si>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</si>
  <si>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</si>
  <si>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</si>
  <si>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</si>
  <si>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</si>
  <si>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</si>
  <si>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</si>
  <si>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</si>
  <si>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</si>
  <si>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</si>
  <si>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</si>
  <si>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</si>
  <si>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</si>
  <si>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</si>
  <si>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</si>
  <si>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</si>
  <si>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</si>
  <si>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</si>
  <si>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</si>
  <si>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</si>
  <si>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</si>
  <si>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</si>
  <si>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</si>
  <si>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</si>
  <si>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</si>
  <si>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</si>
  <si>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</si>
  <si>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</si>
  <si>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</si>
  <si>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</si>
  <si>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</si>
  <si>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</si>
  <si>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</si>
  <si>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</si>
  <si>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</si>
  <si>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</si>
  <si>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</si>
  <si>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</si>
  <si>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</si>
  <si>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</si>
  <si>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</si>
  <si>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</si>
  <si>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</si>
  <si>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</si>
  <si>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</si>
  <si>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</si>
  <si>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</si>
  <si>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</si>
  <si>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</si>
  <si>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</si>
  <si>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</si>
  <si>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</si>
  <si>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</si>
  <si>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</si>
  <si>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</si>
  <si>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</si>
  <si>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</si>
  <si>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</si>
  <si>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</si>
  <si>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</si>
  <si>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</si>
  <si>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</si>
  <si>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</si>
  <si>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</si>
  <si>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</si>
  <si>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</si>
  <si>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</si>
  <si>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</si>
  <si>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</si>
  <si>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</si>
  <si>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</si>
  <si>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</si>
  <si>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</si>
  <si>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</si>
  <si>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</si>
  <si>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</si>
  <si>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</si>
  <si>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</si>
  <si>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</si>
  <si>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</si>
  <si>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</si>
  <si>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</si>
  <si>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</si>
  <si>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</si>
  <si>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</si>
  <si>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</si>
  <si>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</si>
  <si>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</si>
  <si>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</si>
  <si>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</si>
  <si>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</si>
  <si>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</si>
  <si>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</si>
  <si>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</si>
  <si>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</si>
  <si>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</si>
  <si>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</si>
  <si>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</si>
  <si>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</si>
  <si>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</si>
  <si>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</si>
  <si>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</si>
  <si>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</si>
  <si>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</si>
  <si>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</si>
  <si>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</si>
  <si>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</si>
  <si>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</si>
  <si>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</si>
  <si>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</si>
  <si>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</si>
  <si>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</si>
  <si>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</si>
  <si>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</si>
  <si>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</si>
  <si>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</si>
  <si>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</si>
  <si>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</si>
  <si>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</si>
  <si>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</si>
  <si>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</si>
  <si>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</si>
  <si>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</si>
  <si>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</si>
  <si>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</si>
  <si>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</si>
  <si>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</si>
  <si>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</si>
  <si>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</si>
  <si>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</si>
  <si>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</si>
  <si>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</si>
  <si>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</si>
  <si>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</si>
  <si>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</si>
  <si>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</si>
  <si>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</si>
  <si>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</si>
  <si>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</si>
  <si>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</si>
  <si>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</si>
  <si>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</si>
  <si>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</si>
  <si>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</si>
  <si>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</si>
  <si>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</si>
  <si>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</si>
  <si>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</si>
  <si>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</si>
  <si>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</si>
  <si>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</si>
  <si>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</si>
  <si>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</si>
  <si>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</si>
  <si>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</si>
  <si>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</si>
  <si>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</si>
  <si>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</si>
  <si>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</si>
  <si>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</si>
  <si>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</si>
  <si>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</si>
  <si>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</si>
  <si>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</si>
  <si>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</si>
  <si>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</si>
  <si>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</si>
  <si>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</si>
  <si>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</si>
  <si>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</si>
  <si>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</si>
  <si>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</si>
  <si>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</si>
  <si>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</si>
  <si>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</si>
  <si>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</si>
  <si>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</si>
  <si>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</si>
  <si>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</si>
  <si>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</si>
  <si>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</si>
  <si>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</si>
  <si>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</si>
  <si>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</si>
  <si>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</si>
  <si>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</si>
  <si>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</si>
  <si>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</si>
  <si>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</si>
  <si>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</si>
  <si>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</si>
  <si>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</si>
  <si>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</si>
  <si>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</si>
  <si>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</si>
  <si>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</si>
  <si>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</si>
  <si>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</si>
  <si>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</si>
  <si>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</si>
  <si>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</si>
  <si>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</si>
  <si>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</si>
  <si>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</si>
  <si>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</si>
  <si>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</si>
  <si>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</si>
  <si>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</si>
  <si>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</si>
  <si>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</si>
  <si>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</si>
  <si>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</si>
  <si>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</si>
  <si>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</si>
  <si>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</si>
  <si>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</si>
  <si>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</si>
  <si>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</si>
  <si>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</si>
  <si>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</si>
  <si>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</si>
  <si>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</si>
  <si>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</si>
  <si>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</si>
  <si>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</si>
  <si>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</si>
  <si>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</si>
  <si>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</si>
  <si>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</si>
  <si>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</si>
  <si>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</si>
  <si>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</si>
  <si>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</si>
  <si>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</si>
  <si>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</si>
  <si>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</si>
  <si>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</si>
  <si>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</si>
  <si>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</si>
  <si>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</si>
  <si>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</si>
  <si>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</si>
  <si>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</si>
  <si>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</si>
  <si>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</si>
  <si>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</si>
  <si>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</si>
  <si>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</si>
  <si>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</si>
  <si>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</si>
  <si>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</si>
  <si>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</si>
  <si>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</si>
  <si>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</si>
  <si>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</si>
  <si>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</si>
  <si>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</si>
  <si>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</si>
  <si>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</si>
  <si>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</si>
  <si>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</si>
  <si>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</si>
  <si>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</si>
  <si>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</si>
  <si>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</si>
  <si>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</si>
  <si>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</si>
  <si>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</si>
  <si>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</si>
  <si>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</si>
  <si>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</si>
  <si>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</si>
  <si>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</si>
  <si>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</si>
  <si>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</si>
  <si>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</si>
  <si>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</si>
  <si>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</si>
  <si>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</si>
  <si>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</si>
  <si>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</si>
  <si>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</si>
  <si>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</si>
  <si>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</si>
  <si>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</si>
  <si>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</si>
  <si>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</si>
  <si>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</si>
  <si>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</si>
  <si>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</si>
  <si>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</si>
  <si>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</si>
  <si>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</si>
  <si>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</si>
  <si>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</si>
  <si>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</si>
  <si>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</si>
  <si>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</si>
  <si>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</si>
  <si>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</si>
  <si>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</si>
  <si>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</si>
  <si>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</si>
  <si>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</si>
  <si>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</si>
  <si>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</si>
  <si>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</si>
  <si>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</si>
  <si>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</si>
  <si>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</si>
  <si>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</si>
  <si>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</si>
  <si>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</si>
  <si>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</si>
  <si>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</si>
  <si>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</si>
  <si>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</si>
  <si>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</si>
  <si>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</si>
  <si>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</si>
  <si>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</si>
  <si>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</si>
  <si>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</si>
  <si>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</si>
  <si>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</si>
  <si>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</si>
  <si>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</si>
  <si>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</si>
  <si>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</si>
  <si>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</si>
  <si>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</si>
  <si>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</si>
  <si>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</si>
  <si>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</si>
  <si>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</si>
  <si>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</si>
  <si>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</si>
  <si>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</si>
  <si>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</si>
  <si>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</si>
  <si>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</si>
  <si>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</si>
  <si>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</si>
  <si>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</si>
  <si>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</si>
  <si>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</si>
  <si>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</si>
  <si>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</si>
  <si>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</si>
  <si>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</si>
  <si>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</si>
  <si>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</si>
  <si>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</si>
  <si>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</si>
  <si>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</si>
  <si>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</si>
  <si>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</si>
  <si>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</si>
  <si>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</si>
  <si>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</si>
  <si>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</si>
  <si>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</si>
  <si>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</si>
  <si>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</si>
  <si>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</si>
  <si>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</si>
  <si>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</si>
  <si>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</si>
  <si>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</si>
  <si>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</si>
  <si>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</si>
  <si>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</si>
  <si>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</si>
  <si>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</si>
  <si>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</si>
  <si>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</si>
  <si>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</si>
  <si>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</si>
  <si>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</si>
  <si>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</si>
  <si>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</si>
  <si>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</si>
  <si>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</si>
  <si>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</si>
  <si>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</si>
  <si>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</si>
  <si>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</si>
  <si>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</si>
  <si>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</si>
  <si>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</si>
  <si>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</si>
  <si>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</si>
  <si>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</si>
  <si>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</si>
  <si>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</si>
  <si>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</si>
  <si>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</si>
  <si>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</si>
  <si>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</si>
  <si>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</si>
  <si>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</si>
  <si>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</si>
  <si>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</si>
  <si>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</si>
  <si>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</si>
  <si>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</si>
  <si>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</si>
  <si>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</si>
  <si>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</si>
  <si>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</si>
  <si>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</si>
  <si>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</si>
  <si>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</si>
  <si>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</si>
  <si>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</si>
  <si>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</si>
  <si>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</si>
  <si>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</si>
  <si>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</si>
  <si>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</si>
  <si>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</si>
  <si>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</si>
  <si>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</si>
  <si>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</si>
  <si>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</si>
  <si>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</si>
  <si>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</si>
  <si>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</si>
  <si>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</si>
  <si>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</si>
  <si>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</si>
  <si>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</si>
  <si>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</si>
  <si>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</si>
  <si>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</si>
  <si>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</si>
  <si>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</si>
  <si>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</si>
  <si>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</si>
  <si>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</si>
  <si>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</si>
  <si>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</si>
  <si>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</si>
  <si>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</si>
  <si>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</si>
  <si>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</si>
  <si>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</si>
  <si>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</si>
  <si>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</si>
  <si>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</si>
  <si>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</si>
  <si>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</si>
  <si>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</si>
  <si>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</si>
  <si>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</si>
  <si>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</si>
  <si>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</si>
  <si>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</si>
  <si>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</si>
  <si>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</si>
  <si>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</si>
  <si>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</si>
  <si>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</si>
  <si>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</si>
  <si>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</si>
  <si>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</si>
  <si>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</si>
  <si>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</si>
  <si>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</si>
  <si>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</si>
  <si>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</si>
  <si>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</si>
  <si>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</si>
  <si>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</si>
  <si>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</si>
  <si>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</si>
  <si>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</si>
  <si>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</si>
  <si>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</si>
  <si>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</si>
  <si>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</si>
  <si>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</si>
  <si>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</si>
  <si>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</si>
  <si>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</si>
  <si>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</si>
  <si>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</si>
  <si>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</si>
  <si>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</si>
  <si>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</si>
  <si>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</si>
  <si>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</si>
  <si>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</si>
  <si>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</si>
  <si>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</si>
  <si>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</si>
  <si>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</si>
  <si>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</si>
  <si>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</si>
  <si>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</si>
  <si>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</si>
  <si>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</si>
  <si>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</si>
  <si>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</si>
  <si>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</si>
  <si>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</si>
  <si>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</si>
  <si>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</si>
  <si>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</si>
  <si>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</si>
  <si>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</si>
  <si>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</si>
  <si>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</si>
  <si>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</si>
  <si>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</si>
  <si>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</si>
  <si>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</si>
  <si>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</si>
  <si>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</si>
  <si>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</si>
  <si>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</si>
  <si>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</si>
  <si>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</si>
  <si>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</si>
  <si>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</si>
  <si>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</si>
  <si>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</si>
  <si>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</si>
  <si>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</si>
  <si>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</si>
  <si>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</si>
  <si>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</si>
  <si>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</si>
  <si>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</si>
  <si>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</si>
  <si>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</si>
  <si>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</si>
  <si>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</si>
  <si>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</si>
  <si>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</si>
  <si>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</si>
  <si>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</si>
  <si>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</si>
  <si>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</si>
  <si>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</si>
  <si>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</si>
  <si>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</si>
  <si>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</si>
  <si>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</si>
  <si>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</si>
  <si>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</si>
  <si>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</si>
  <si>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</si>
  <si>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</si>
  <si>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</si>
  <si>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</si>
  <si>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</si>
  <si>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</si>
  <si>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</si>
  <si>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</si>
  <si>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</si>
  <si>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</si>
  <si>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</si>
  <si>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</si>
  <si>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</si>
  <si>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</si>
  <si>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</si>
  <si>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</si>
  <si>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</si>
  <si>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</si>
  <si>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</si>
  <si>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</si>
  <si>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</si>
  <si>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</si>
  <si>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</si>
  <si>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</si>
  <si>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</si>
  <si>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</si>
  <si>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</si>
  <si>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</si>
  <si>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</si>
  <si>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</si>
  <si>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</si>
  <si>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</si>
  <si>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</si>
  <si>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</si>
  <si>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</si>
  <si>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</si>
  <si>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</si>
  <si>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</si>
  <si>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</si>
  <si>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</si>
  <si>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</si>
  <si>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</si>
  <si>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</si>
  <si>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</si>
  <si>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</si>
  <si>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</si>
  <si>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</si>
  <si>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</si>
  <si>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</si>
  <si>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</si>
  <si>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</si>
  <si>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</si>
  <si>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</si>
  <si>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</si>
  <si>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</si>
  <si>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</si>
  <si>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</si>
  <si>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</si>
  <si>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</si>
  <si>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</si>
  <si>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</si>
  <si>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</si>
  <si>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</si>
  <si>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</si>
  <si>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</si>
  <si>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</si>
  <si>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</si>
  <si>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</si>
  <si>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</si>
  <si>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</si>
  <si>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</si>
  <si>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</si>
  <si>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</si>
  <si>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</si>
  <si>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</si>
  <si>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</si>
  <si>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</si>
  <si>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</si>
  <si>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</si>
  <si>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</si>
  <si>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</si>
  <si>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</si>
  <si>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</si>
  <si>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</si>
  <si>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</si>
  <si>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</si>
  <si>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</si>
  <si>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</si>
  <si>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</si>
  <si>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</si>
  <si>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</si>
  <si>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</si>
  <si>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</si>
  <si>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</si>
  <si>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</si>
  <si>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</si>
  <si>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</si>
  <si>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</si>
  <si>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</si>
  <si>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</si>
  <si>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</si>
  <si>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</si>
  <si>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</si>
  <si>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</si>
  <si>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</si>
  <si>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</si>
  <si>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</si>
  <si>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</si>
  <si>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</si>
  <si>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</si>
  <si>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</si>
  <si>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</si>
  <si>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</si>
  <si>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</si>
  <si>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</si>
  <si>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</si>
  <si>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</si>
  <si>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</si>
  <si>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</si>
  <si>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</si>
  <si>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</si>
  <si>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</si>
  <si>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</si>
  <si>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</si>
  <si>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</si>
  <si>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</si>
  <si>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</si>
  <si>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</si>
  <si>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</si>
  <si>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</si>
  <si>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</si>
  <si>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</si>
  <si>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</si>
  <si>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</si>
  <si>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</si>
  <si>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</si>
  <si>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</si>
  <si>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</si>
  <si>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</si>
  <si>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</si>
  <si>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</si>
  <si>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</si>
  <si>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</si>
  <si>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</si>
  <si>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</si>
  <si>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</si>
  <si>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</si>
  <si>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</si>
  <si>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</si>
  <si>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</si>
  <si>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</si>
  <si>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</si>
  <si>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</si>
  <si>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</si>
  <si>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</si>
  <si>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</si>
  <si>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</si>
  <si>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</si>
  <si>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</si>
  <si>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</si>
  <si>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</si>
  <si>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</si>
  <si>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</si>
  <si>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</si>
  <si>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</si>
  <si>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</si>
  <si>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</si>
  <si>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</si>
  <si>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</si>
  <si>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</si>
  <si>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</si>
  <si>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</si>
  <si>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</si>
  <si>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</si>
  <si>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</si>
  <si>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</si>
  <si>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</si>
  <si>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</si>
  <si>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</si>
  <si>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</si>
  <si>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</si>
  <si>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</si>
  <si>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</si>
  <si>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</si>
  <si>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</si>
  <si>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</si>
  <si>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</si>
  <si>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</si>
  <si>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</si>
  <si>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</si>
  <si>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</si>
  <si>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</si>
  <si>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</si>
  <si>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</si>
  <si>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</si>
  <si>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</si>
  <si>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</si>
  <si>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</si>
  <si>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</si>
  <si>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</si>
  <si>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</si>
  <si>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</si>
  <si>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</si>
  <si>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</si>
  <si>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</si>
  <si>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</si>
  <si>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</si>
  <si>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</si>
  <si>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</si>
  <si>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</si>
  <si>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</si>
  <si>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</si>
  <si>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</si>
  <si>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</si>
  <si>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</si>
  <si>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</si>
  <si>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</si>
  <si>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</si>
  <si>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</si>
  <si>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</si>
  <si>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</si>
  <si>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</si>
  <si>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</si>
  <si>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</si>
  <si>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</si>
  <si>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</si>
  <si>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</si>
  <si>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</si>
  <si>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</si>
  <si>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</si>
  <si>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</si>
  <si>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</si>
  <si>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</si>
  <si>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</si>
  <si>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</si>
  <si>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</si>
  <si>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</si>
  <si>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</si>
  <si>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</si>
  <si>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</si>
  <si>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</si>
  <si>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</si>
  <si>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</si>
  <si>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</si>
  <si>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</si>
  <si>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</si>
  <si>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</si>
  <si>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</si>
  <si>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</si>
  <si>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</si>
  <si>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</si>
  <si>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</si>
  <si>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</si>
  <si>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</si>
  <si>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</si>
  <si>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</si>
  <si>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</si>
  <si>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</si>
  <si>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</si>
  <si>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</si>
  <si>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</si>
  <si>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</si>
  <si>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</si>
  <si>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</si>
  <si>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</si>
  <si>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</si>
  <si>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</si>
  <si>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</si>
  <si>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</si>
  <si>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</si>
  <si>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</si>
  <si>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</si>
  <si>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</si>
  <si>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</si>
  <si>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</si>
  <si>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</si>
  <si>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</si>
  <si>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</si>
  <si>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</si>
  <si>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</si>
  <si>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</si>
  <si>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</si>
  <si>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</si>
  <si>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</si>
  <si>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</si>
  <si>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</si>
  <si>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</si>
  <si>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</si>
  <si>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</si>
  <si>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</si>
  <si>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</si>
  <si>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</si>
  <si>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</si>
  <si>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</si>
  <si>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</si>
  <si>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</si>
  <si>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</si>
  <si>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</si>
  <si>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</si>
  <si>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</si>
  <si>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</si>
  <si>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</si>
  <si>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</si>
  <si>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</si>
  <si>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</si>
  <si>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</si>
  <si>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</si>
  <si>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</si>
  <si>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</si>
  <si>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</si>
  <si>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</si>
  <si>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</si>
  <si>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</si>
  <si>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</si>
  <si>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</si>
  <si>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</si>
  <si>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</si>
  <si>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</si>
  <si>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</si>
  <si>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</si>
  <si>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</si>
  <si>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</si>
  <si>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</si>
  <si>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</si>
  <si>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</si>
  <si>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</si>
  <si>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</si>
  <si>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</si>
  <si>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</si>
  <si>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</si>
  <si>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</si>
  <si>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</si>
  <si>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</si>
  <si>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</si>
  <si>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</si>
  <si>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</si>
  <si>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</si>
  <si>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</si>
  <si>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</si>
  <si>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</si>
  <si>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</si>
  <si>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</si>
  <si>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</si>
  <si>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</si>
  <si>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</si>
  <si>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</si>
  <si>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</si>
  <si>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</si>
  <si>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</si>
  <si>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</si>
  <si>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</si>
  <si>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</si>
  <si>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</si>
  <si>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</si>
  <si>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</si>
  <si>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</si>
  <si>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</si>
  <si>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</si>
  <si>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</si>
  <si>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</si>
  <si>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</si>
  <si>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</si>
  <si>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</si>
  <si>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</si>
  <si>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</si>
  <si>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</si>
  <si>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</si>
  <si>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</si>
  <si>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</si>
  <si>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</si>
  <si>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</si>
  <si>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</si>
  <si>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</si>
  <si>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</si>
  <si>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</si>
  <si>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</si>
  <si>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</si>
  <si>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</si>
  <si>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</si>
  <si>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</si>
  <si>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</si>
  <si>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</si>
  <si>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</si>
  <si>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</si>
  <si>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</si>
  <si>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</si>
  <si>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</si>
  <si>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</si>
  <si>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</si>
  <si>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</si>
  <si>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</si>
  <si>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</si>
  <si>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</si>
  <si>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</si>
  <si>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</si>
  <si>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</si>
  <si>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</si>
  <si>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</si>
  <si>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</si>
  <si>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</si>
  <si>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</si>
  <si>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</si>
  <si>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</si>
  <si>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</si>
  <si>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</si>
  <si>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</si>
  <si>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</si>
  <si>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</si>
  <si>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</si>
  <si>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</si>
  <si>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</si>
  <si>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</si>
  <si>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</si>
  <si>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</si>
  <si>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</si>
  <si>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</si>
  <si>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</si>
  <si>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</si>
  <si>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</si>
  <si>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</si>
  <si>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</si>
  <si>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</si>
  <si>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</si>
  <si>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</si>
  <si>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</si>
  <si>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</si>
  <si>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</si>
  <si>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</si>
  <si>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</si>
  <si>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</si>
  <si>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</si>
  <si>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</si>
  <si>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</si>
  <si>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</si>
  <si>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</si>
  <si>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</si>
  <si>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</si>
  <si>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</si>
  <si>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</si>
  <si>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</si>
  <si>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</si>
  <si>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</si>
  <si>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</si>
  <si>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</si>
  <si>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</si>
  <si>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</si>
  <si>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</si>
  <si>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</si>
  <si>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</si>
  <si>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</si>
  <si>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</si>
  <si>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</si>
  <si>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</si>
  <si>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</si>
  <si>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</si>
  <si>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</si>
  <si>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</si>
  <si>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</si>
  <si>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</si>
  <si>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</si>
  <si>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</si>
  <si>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</si>
  <si>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</si>
  <si>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</si>
  <si>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</si>
  <si>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</si>
  <si>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</si>
  <si>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</si>
  <si>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</si>
  <si>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</si>
  <si>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</si>
  <si>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</si>
  <si>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</si>
  <si>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</si>
  <si>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</si>
  <si>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</si>
  <si>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</si>
  <si>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</si>
  <si>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</si>
  <si>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</si>
  <si>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</si>
  <si>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</si>
  <si>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</si>
  <si>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</si>
  <si>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</si>
  <si>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</si>
  <si>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</si>
  <si>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</si>
  <si>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</si>
  <si>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</si>
  <si>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</si>
  <si>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</si>
  <si>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</si>
  <si>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</si>
  <si>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</si>
  <si>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</si>
  <si>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</si>
  <si>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</si>
  <si>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</si>
  <si>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</si>
  <si>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</si>
  <si>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</si>
  <si>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</si>
  <si>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</si>
  <si>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</si>
  <si>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</si>
  <si>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</si>
  <si>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</si>
  <si>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</si>
  <si>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</si>
  <si>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</si>
  <si>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</si>
  <si>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</si>
  <si>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</si>
  <si>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</si>
  <si>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</si>
  <si>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</si>
  <si>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</si>
  <si>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</si>
  <si>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</si>
  <si>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</si>
  <si>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</si>
  <si>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</si>
  <si>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</si>
  <si>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</si>
  <si>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</si>
  <si>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</si>
  <si>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</si>
  <si>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</si>
  <si>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</si>
  <si>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</si>
  <si>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</si>
  <si>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</si>
  <si>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</si>
  <si>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</si>
  <si>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</si>
  <si>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</si>
  <si>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</si>
  <si>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</si>
  <si>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</si>
  <si>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</si>
  <si>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</si>
  <si>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</si>
  <si>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</si>
  <si>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</si>
  <si>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</si>
  <si>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</si>
  <si>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</si>
  <si>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</si>
  <si>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</si>
  <si>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</si>
  <si>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</si>
  <si>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</si>
  <si>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</si>
  <si>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</si>
  <si>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</si>
  <si>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</si>
  <si>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</si>
  <si>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</si>
  <si>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</si>
  <si>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</si>
  <si>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</si>
  <si>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</si>
  <si>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</si>
  <si>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</si>
  <si>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</si>
  <si>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</si>
  <si>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</si>
  <si>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</si>
  <si>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</si>
  <si>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</si>
  <si>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</si>
  <si>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</si>
  <si>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</si>
  <si>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</si>
  <si>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</si>
  <si>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</si>
  <si>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</si>
  <si>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</si>
  <si>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</si>
  <si>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</si>
  <si>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</si>
  <si>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</si>
  <si>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</si>
  <si>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</si>
  <si>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</si>
  <si>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</si>
  <si>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</si>
  <si>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</si>
  <si>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</si>
  <si>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</si>
  <si>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</si>
  <si>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</si>
  <si>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</si>
  <si>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</si>
  <si>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</si>
  <si>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</si>
  <si>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</si>
  <si>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</si>
  <si>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</si>
  <si>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</si>
  <si>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</si>
  <si>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</si>
  <si>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</si>
  <si>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</si>
  <si>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</si>
  <si>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</si>
  <si>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</si>
  <si>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</si>
  <si>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</si>
  <si>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</si>
  <si>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</si>
  <si>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</si>
  <si>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</si>
  <si>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</si>
  <si>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</si>
  <si>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</si>
  <si>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</si>
  <si>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</si>
  <si>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</si>
  <si>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</si>
  <si>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</si>
  <si>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</si>
  <si>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</si>
  <si>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</si>
  <si>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</si>
  <si>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</si>
  <si>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</si>
  <si>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</si>
  <si>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</si>
  <si>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</si>
  <si>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</si>
  <si>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</si>
  <si>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</si>
  <si>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</si>
  <si>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</si>
  <si>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</si>
  <si>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</si>
  <si>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</si>
  <si>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</si>
  <si>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</si>
  <si>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</si>
  <si>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</si>
  <si>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</si>
  <si>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</si>
  <si>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</si>
  <si>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</si>
  <si>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</si>
  <si>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</si>
  <si>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</si>
  <si>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</si>
  <si>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</si>
  <si>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</si>
  <si>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</si>
  <si>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</si>
  <si>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</si>
  <si>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</si>
  <si>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</si>
  <si>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</si>
  <si>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</si>
  <si>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</si>
  <si>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</si>
  <si>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</si>
  <si>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</si>
  <si>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</si>
  <si>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</si>
  <si>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</si>
  <si>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</si>
  <si>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</si>
  <si>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</si>
  <si>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</si>
  <si>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</si>
  <si>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</si>
  <si>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</si>
  <si>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</si>
  <si>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</si>
  <si>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</si>
  <si>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</si>
  <si>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</si>
  <si>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</si>
  <si>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</si>
  <si>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</si>
  <si>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</si>
  <si>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</si>
  <si>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</si>
  <si>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</si>
  <si>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</si>
  <si>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</si>
  <si>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</si>
  <si>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</si>
  <si>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</si>
  <si>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</si>
  <si>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</si>
  <si>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</si>
  <si>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</si>
  <si>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</si>
  <si>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</si>
  <si>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</si>
  <si>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</si>
  <si>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</si>
  <si>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</si>
  <si>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</si>
  <si>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</si>
  <si>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</si>
  <si>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</si>
  <si>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</si>
  <si>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</si>
  <si>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</si>
  <si>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</si>
  <si>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</si>
  <si>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</si>
  <si>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</si>
  <si>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</si>
  <si>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</si>
  <si>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</si>
  <si>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</si>
  <si>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</si>
  <si>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</si>
  <si>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</si>
  <si>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</si>
  <si>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</si>
  <si>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</si>
  <si>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</si>
  <si>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</si>
  <si>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</si>
  <si>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</si>
  <si>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</si>
  <si>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</si>
  <si>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</si>
  <si>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</si>
  <si>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</si>
  <si>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</si>
  <si>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</si>
  <si>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</si>
  <si>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</si>
  <si>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</si>
  <si>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</si>
  <si>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</si>
  <si>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</si>
  <si>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</si>
  <si>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</si>
  <si>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</si>
  <si>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</si>
  <si>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</si>
  <si>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</si>
  <si>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</si>
  <si>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</si>
  <si>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</si>
  <si>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</si>
  <si>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</si>
  <si>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</si>
  <si>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</si>
  <si>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</si>
  <si>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</si>
  <si>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</si>
  <si>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</si>
  <si>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</si>
  <si>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</si>
  <si>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</si>
  <si>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</si>
  <si>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</si>
  <si>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</si>
  <si>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</si>
  <si>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</si>
  <si>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</si>
  <si>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</si>
  <si>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</si>
  <si>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</si>
  <si>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</si>
  <si>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</si>
  <si>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</si>
  <si>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</si>
  <si>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</si>
  <si>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</si>
  <si>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</si>
  <si>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</si>
  <si>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</si>
  <si>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</si>
  <si>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</si>
  <si>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</si>
  <si>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</si>
  <si>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</si>
  <si>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</si>
  <si>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</si>
  <si>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</si>
  <si>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</si>
  <si>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</si>
  <si>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</si>
  <si>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</si>
  <si>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</si>
  <si>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</si>
  <si>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</si>
  <si>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</si>
  <si>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</si>
  <si>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</si>
  <si>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</si>
  <si>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</si>
  <si>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</si>
  <si>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</si>
  <si>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</si>
  <si>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</si>
  <si>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</si>
  <si>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</si>
  <si>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</si>
  <si>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</si>
  <si>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</si>
  <si>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</si>
  <si>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</si>
  <si>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</si>
  <si>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</si>
  <si>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</si>
  <si>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</si>
  <si>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</si>
  <si>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</si>
  <si>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</si>
  <si>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</si>
  <si>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</si>
  <si>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</si>
  <si>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</si>
  <si>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</si>
  <si>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</si>
  <si>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</si>
  <si>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</si>
  <si>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</si>
  <si>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</si>
  <si>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</si>
  <si>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</si>
  <si>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</si>
  <si>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</si>
  <si>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</si>
  <si>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</si>
  <si>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</si>
  <si>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</si>
  <si>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</si>
  <si>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</si>
  <si>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</si>
  <si>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</si>
  <si>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</si>
  <si>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</si>
  <si>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</si>
  <si>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</si>
  <si>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</si>
  <si>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</si>
  <si>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</si>
  <si>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</si>
  <si>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</si>
  <si>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</si>
  <si>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</si>
  <si>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</si>
  <si>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</si>
  <si>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</si>
  <si>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</si>
  <si>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</si>
  <si>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</si>
  <si>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</si>
  <si>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</si>
  <si>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</si>
  <si>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</si>
  <si>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</si>
  <si>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</si>
  <si>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</si>
  <si>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</si>
  <si>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</si>
  <si>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</si>
  <si>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</si>
  <si>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</si>
  <si>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</si>
  <si>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</si>
  <si>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</si>
  <si>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</si>
  <si>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</si>
  <si>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</si>
  <si>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</si>
  <si>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</si>
  <si>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</si>
  <si>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</si>
  <si>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</si>
  <si>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</si>
  <si>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</si>
  <si>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</si>
  <si>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</si>
  <si>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</si>
  <si>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</si>
  <si>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</si>
  <si>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</si>
  <si>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</si>
  <si>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</si>
  <si>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</si>
  <si>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</si>
  <si>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</si>
  <si>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</si>
  <si>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</si>
  <si>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</si>
  <si>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</si>
  <si>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</si>
  <si>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</si>
  <si>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</si>
  <si>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</si>
  <si>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</si>
  <si>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</si>
  <si>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</si>
  <si>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</si>
  <si>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</si>
  <si>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</si>
  <si>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</si>
  <si>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</si>
  <si>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</si>
  <si>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</si>
  <si>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</si>
  <si>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</si>
  <si>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</si>
  <si>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</si>
  <si>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</si>
  <si>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</si>
  <si>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</si>
  <si>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</si>
  <si>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</si>
  <si>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</si>
  <si>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</si>
  <si>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</si>
  <si>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</si>
  <si>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</si>
  <si>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</si>
  <si>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</si>
  <si>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</si>
  <si>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</si>
  <si>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</si>
  <si>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</si>
  <si>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</si>
  <si>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</si>
  <si>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</si>
  <si>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</si>
  <si>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</si>
  <si>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</si>
  <si>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</si>
  <si>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</si>
  <si>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</si>
  <si>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</si>
  <si>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</si>
  <si>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</si>
  <si>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</si>
  <si>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</si>
  <si>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</si>
  <si>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</si>
  <si>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</si>
  <si>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</si>
  <si>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</si>
  <si>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</si>
  <si>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</si>
  <si>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</si>
  <si>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</si>
  <si>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</si>
  <si>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</si>
  <si>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</si>
  <si>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</si>
  <si>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</si>
  <si>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</si>
  <si>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</si>
  <si>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</si>
  <si>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</si>
  <si>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</si>
  <si>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</si>
  <si>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</si>
  <si>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</si>
  <si>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</si>
  <si>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</si>
  <si>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</si>
  <si>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</si>
  <si>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</si>
  <si>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</si>
  <si>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</si>
  <si>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</si>
  <si>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</si>
  <si>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</si>
  <si>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</si>
  <si>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</si>
  <si>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</si>
  <si>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</si>
  <si>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</si>
  <si>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</si>
  <si>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</si>
  <si>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</si>
  <si>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</si>
  <si>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</si>
  <si>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</si>
  <si>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</si>
  <si>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</si>
  <si>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</si>
  <si>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</si>
  <si>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</si>
  <si>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</si>
  <si>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</si>
  <si>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</si>
  <si>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</si>
  <si>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</si>
  <si>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</si>
  <si>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</si>
  <si>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</si>
  <si>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</si>
  <si>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</si>
  <si>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</si>
  <si>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</si>
  <si>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</si>
  <si>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</si>
  <si>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</si>
  <si>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</si>
  <si>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</si>
  <si>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</si>
  <si>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</si>
  <si>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</si>
  <si>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</si>
  <si>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</si>
  <si>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</si>
  <si>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</si>
  <si>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</si>
  <si>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</si>
  <si>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</si>
  <si>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</si>
  <si>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</si>
  <si>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</si>
  <si>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</si>
  <si>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</si>
  <si>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</si>
  <si>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</si>
  <si>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</si>
  <si>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</si>
  <si>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</si>
  <si>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</si>
  <si>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</si>
  <si>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</si>
  <si>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</si>
  <si>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</si>
  <si>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</si>
  <si>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</si>
  <si>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</si>
  <si>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</si>
  <si>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</si>
  <si>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</si>
  <si>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</si>
  <si>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</si>
  <si>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</si>
  <si>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</si>
  <si>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</si>
  <si>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</si>
  <si>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</si>
  <si>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</si>
  <si>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</si>
  <si>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</si>
  <si>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</si>
  <si>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</si>
  <si>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</si>
  <si>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</si>
  <si>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</si>
  <si>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</si>
  <si>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</si>
  <si>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</si>
  <si>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</si>
  <si>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</si>
  <si>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</si>
  <si>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</si>
  <si>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</si>
  <si>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</si>
  <si>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</si>
  <si>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</si>
  <si>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</si>
  <si>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</si>
  <si>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</si>
  <si>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</si>
  <si>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</si>
  <si>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</si>
  <si>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</si>
  <si>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</si>
  <si>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</si>
  <si>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</si>
  <si>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</si>
  <si>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</si>
  <si>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</si>
  <si>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</si>
  <si>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</si>
  <si>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</si>
  <si>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</si>
  <si>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</si>
  <si>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</si>
  <si>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</si>
  <si>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</si>
  <si>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</si>
  <si>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</si>
  <si>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</si>
  <si>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</si>
  <si>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</si>
  <si>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</si>
  <si>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</si>
  <si>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</si>
  <si>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</si>
  <si>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</si>
  <si>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</si>
  <si>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</si>
  <si>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</si>
  <si>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</si>
  <si>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</si>
  <si>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</si>
  <si>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</si>
  <si>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</si>
  <si>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</si>
  <si>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</si>
  <si>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</si>
  <si>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</si>
  <si>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</si>
  <si>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</si>
  <si>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</si>
  <si>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</si>
  <si>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</si>
  <si>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</si>
  <si>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</si>
  <si>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</si>
  <si>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</si>
  <si>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</si>
  <si>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</si>
  <si>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</si>
  <si>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</si>
  <si>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</si>
  <si>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</si>
  <si>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</si>
  <si>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</si>
  <si>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</si>
  <si>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</si>
  <si>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</si>
  <si>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</si>
  <si>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</si>
  <si>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</si>
  <si>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</si>
  <si>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</si>
  <si>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</si>
  <si>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</si>
  <si>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</si>
  <si>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</si>
  <si>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</si>
  <si>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</si>
  <si>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</si>
  <si>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</si>
  <si>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</si>
  <si>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</si>
  <si>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</si>
  <si>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</si>
  <si>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</si>
  <si>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</si>
  <si>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</si>
  <si>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</si>
  <si>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</si>
  <si>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</si>
  <si>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</si>
  <si>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</si>
  <si>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</si>
  <si>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</si>
  <si>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</si>
  <si>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</si>
  <si>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</si>
  <si>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</si>
  <si>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</si>
  <si>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</si>
  <si>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</si>
  <si>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</si>
  <si>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</si>
  <si>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</si>
  <si>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</si>
  <si>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</si>
  <si>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</si>
  <si>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</si>
  <si>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</si>
  <si>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</si>
  <si>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</si>
  <si>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</si>
  <si>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</si>
  <si>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</si>
  <si>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</si>
  <si>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</si>
  <si>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</si>
  <si>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</si>
  <si>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</si>
  <si>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</si>
  <si>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</si>
  <si>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</si>
  <si>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</si>
  <si>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</si>
  <si>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</si>
  <si>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</si>
  <si>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</si>
  <si>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</si>
  <si>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</si>
  <si>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</si>
  <si>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</si>
  <si>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</si>
  <si>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</si>
  <si>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</si>
  <si>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</si>
  <si>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</si>
  <si>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</si>
  <si>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</si>
  <si>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</si>
  <si>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</si>
  <si>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</si>
  <si>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</si>
  <si>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</si>
  <si>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</si>
  <si>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</si>
  <si>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</si>
  <si>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</si>
  <si>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</si>
  <si>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</si>
  <si>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</si>
  <si>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</si>
  <si>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</si>
  <si>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</si>
  <si>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</si>
  <si>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</si>
  <si>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</si>
  <si>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</si>
  <si>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</si>
  <si>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</si>
  <si>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</si>
  <si>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</si>
  <si>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</si>
  <si>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</si>
  <si>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</si>
  <si>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</si>
  <si>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</si>
  <si>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</si>
  <si>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</si>
  <si>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</si>
  <si>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</si>
  <si>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</si>
  <si>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</si>
  <si>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</si>
  <si>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</si>
  <si>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</si>
  <si>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</si>
  <si>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</si>
  <si>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</si>
  <si>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</si>
  <si>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</si>
  <si>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</si>
  <si>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</si>
  <si>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</si>
  <si>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</si>
  <si>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</si>
  <si>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</si>
  <si>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</si>
  <si>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</si>
  <si>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</si>
  <si>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</si>
  <si>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</si>
  <si>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</si>
  <si>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</si>
  <si>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</si>
  <si>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</si>
  <si>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</si>
  <si>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</si>
  <si>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</si>
  <si>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</si>
  <si>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</si>
  <si>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</si>
  <si>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</si>
  <si>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</si>
  <si>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</si>
  <si>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</si>
  <si>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</si>
  <si>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</si>
  <si>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</si>
  <si>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</si>
  <si>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</si>
  <si>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</si>
  <si>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</si>
  <si>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</si>
  <si>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</si>
  <si>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</si>
  <si>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</si>
  <si>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</si>
  <si>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</si>
  <si>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</si>
  <si>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</si>
  <si>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</si>
  <si>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</si>
  <si>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</si>
  <si>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</si>
  <si>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</si>
  <si>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</si>
  <si>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</si>
  <si>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</si>
  <si>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</si>
  <si>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</si>
  <si>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</si>
  <si>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</si>
  <si>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</si>
  <si>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</si>
  <si>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</si>
  <si>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</si>
  <si>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</si>
  <si>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</si>
  <si>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</si>
  <si>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</si>
  <si>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</si>
  <si>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</si>
  <si>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</si>
  <si>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</si>
  <si>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</si>
  <si>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</si>
  <si>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</si>
  <si>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</si>
  <si>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</si>
  <si>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</si>
  <si>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</si>
  <si>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</si>
  <si>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</si>
  <si>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</si>
  <si>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</si>
  <si>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</si>
  <si>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</si>
  <si>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</si>
  <si>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</si>
  <si>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</si>
  <si>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</si>
  <si>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</si>
  <si>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</si>
  <si>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</si>
  <si>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</si>
  <si>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</si>
  <si>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</si>
  <si>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</si>
  <si>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</si>
  <si>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</si>
  <si>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</si>
  <si>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</si>
  <si>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</si>
  <si>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</si>
  <si>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</si>
  <si>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</si>
  <si>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</si>
  <si>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</si>
  <si>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</si>
  <si>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</si>
  <si>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</si>
  <si>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</si>
  <si>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</si>
  <si>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</si>
  <si>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</si>
  <si>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</si>
  <si>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</si>
  <si>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</si>
  <si>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</si>
  <si>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</si>
  <si>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</si>
  <si>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</si>
  <si>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</si>
  <si>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</si>
  <si>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</si>
  <si>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</si>
  <si>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</si>
  <si>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</si>
  <si>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</si>
  <si>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</si>
  <si>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</si>
  <si>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</si>
  <si>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</si>
  <si>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</si>
  <si>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</si>
  <si>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</si>
  <si>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</si>
  <si>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</si>
  <si>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</si>
  <si>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</si>
  <si>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</si>
  <si>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</si>
  <si>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</si>
  <si>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</si>
  <si>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</si>
  <si>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</si>
  <si>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</si>
  <si>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</si>
  <si>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</si>
  <si>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</si>
  <si>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</si>
  <si>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</si>
  <si>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</si>
  <si>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</si>
  <si>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</si>
  <si>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</si>
  <si>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</si>
  <si>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</si>
  <si>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</si>
  <si>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</si>
  <si>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</si>
  <si>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</si>
  <si>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</si>
  <si>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</si>
  <si>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</si>
  <si>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</si>
  <si>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</si>
  <si>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</si>
  <si>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</si>
  <si>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</si>
  <si>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</si>
  <si>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</si>
  <si>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</si>
  <si>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</si>
  <si>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</si>
  <si>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</si>
  <si>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</si>
  <si>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</si>
  <si>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</si>
  <si>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</si>
  <si>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</si>
  <si>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</si>
  <si>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</si>
  <si>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</si>
  <si>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</si>
  <si>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</si>
  <si>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</si>
  <si>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</si>
  <si>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</si>
  <si>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</si>
  <si>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</si>
  <si>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</si>
  <si>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</si>
  <si>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</si>
  <si>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</si>
  <si>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</si>
  <si>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</si>
  <si>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</si>
  <si>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</si>
  <si>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</si>
  <si>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</si>
  <si>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</si>
  <si>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</si>
  <si>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</si>
  <si>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</si>
  <si>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</si>
  <si>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</si>
  <si>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</si>
  <si>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</si>
  <si>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</si>
  <si>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</si>
  <si>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</si>
  <si>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</si>
  <si>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</si>
  <si>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</si>
  <si>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</si>
  <si>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</si>
  <si>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</si>
  <si>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</si>
  <si>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</si>
  <si>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</si>
  <si>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</si>
  <si>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</si>
  <si>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</si>
  <si>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</si>
  <si>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</si>
  <si>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</si>
  <si>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</si>
  <si>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</si>
  <si>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</si>
  <si>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</si>
  <si>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</si>
  <si>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</si>
  <si>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</si>
  <si>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</si>
  <si>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</si>
  <si>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</si>
  <si>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</si>
  <si>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</si>
  <si>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</si>
  <si>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</si>
  <si>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</si>
  <si>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</si>
  <si>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</si>
  <si>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</si>
  <si>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</si>
  <si>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</si>
  <si>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</si>
  <si>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</si>
  <si>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</si>
  <si>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</si>
  <si>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</si>
  <si>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</si>
  <si>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</si>
  <si>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</si>
  <si>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</si>
  <si>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</si>
  <si>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</si>
  <si>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</si>
  <si>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</si>
  <si>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</si>
  <si>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</si>
  <si>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</si>
  <si>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</si>
  <si>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</si>
  <si>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</si>
  <si>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</si>
  <si>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</si>
  <si>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</si>
  <si>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</si>
  <si>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</si>
  <si>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</si>
  <si>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</si>
  <si>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</si>
  <si>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</si>
  <si>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</si>
  <si>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</si>
  <si>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</si>
  <si>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</si>
  <si>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</si>
  <si>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</si>
  <si>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</si>
  <si>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</si>
  <si>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</si>
  <si>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</si>
  <si>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</si>
  <si>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</si>
  <si>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</si>
  <si>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</si>
  <si>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</si>
  <si>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</si>
  <si>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</si>
  <si>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</si>
  <si>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</si>
  <si>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</si>
  <si>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</si>
  <si>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</si>
  <si>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</si>
  <si>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</si>
  <si>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</si>
  <si>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</si>
  <si>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</si>
  <si>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</si>
  <si>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</si>
  <si>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</si>
  <si>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</si>
  <si>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</si>
  <si>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</si>
  <si>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</si>
  <si>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</si>
  <si>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</si>
  <si>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</si>
  <si>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</si>
  <si>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</si>
  <si>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</si>
  <si>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</si>
  <si>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</si>
  <si>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</si>
  <si>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</si>
  <si>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</si>
  <si>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</si>
  <si>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</si>
  <si>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</si>
  <si>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</si>
  <si>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</si>
  <si>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</si>
  <si>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</si>
  <si>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</si>
  <si>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</si>
  <si>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</si>
  <si>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</si>
  <si>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</si>
  <si>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</si>
  <si>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</si>
  <si>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</si>
  <si>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</si>
  <si>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</si>
  <si>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</si>
  <si>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</si>
  <si>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</si>
  <si>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</si>
  <si>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</si>
  <si>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</si>
  <si>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</si>
  <si>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</si>
  <si>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</si>
  <si>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</si>
  <si>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</si>
  <si>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</si>
  <si>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</si>
  <si>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</si>
  <si>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</si>
  <si>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</si>
  <si>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</si>
  <si>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</si>
  <si>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</si>
  <si>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</si>
  <si>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</si>
  <si>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</si>
  <si>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</si>
  <si>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</si>
  <si>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</si>
  <si>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</si>
  <si>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</si>
  <si>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</si>
  <si>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</si>
  <si>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</si>
  <si>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</si>
  <si>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</si>
  <si>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</si>
  <si>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</si>
  <si>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</si>
  <si>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</si>
  <si>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</si>
  <si>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</si>
  <si>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</si>
  <si>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</si>
  <si>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TT-20251030-01309 , witing for separate TT </t>
  </si>
  <si>
    <t>Emergency</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</si>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</sst>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9" totalsRowShown="0" headerRowDxfId="31" dataDxfId="30" headerRowBorderDxfId="28" tableBorderDxfId="29">
  <autoFilter ref="A1:L39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12" sqref="K12"/>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297.80421539351664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45960.752641319443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45960.752641319443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45960.752641319443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45960.752641319443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45960.752641319443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45960.752641319443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45960.752641319443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45960.752641319443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45960.752641319443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45960.752641319443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45960.752641319443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45960.752641319443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45960.752641319443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45960.752641319443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45960.752641319443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45960.752641319443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45960.752641319443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45960.752641319443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45960.752641319443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45960.752641319443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45960.752641319443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45960.752641319443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45960.752641319443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45960.752641319443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45960.752641319443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45960.752641319443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45960.752641319443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45960.752641319443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45960.752641319443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45960.752641319443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45960.752641319443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45960.752641319443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45960.752641319443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45960.752641319443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45960.752641319443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45960.752641319443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45960.752641319443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45960.752641319443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45960.752641319443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45960.752641319443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45960.752641319443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45960.752641319443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45960.752641319443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45960.752641319443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45960.752641319443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45960.752641319443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45960.752641319443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45960.752641319443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45960.752641319443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45960.752641319443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45960.752641319443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45960.752641319443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45960.752641319443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45960.752641319443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45960.752641319443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45960.752641319443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45960.752641319443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45960.752641319443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45960.752641319443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45960.752641319443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45960.752641319443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45960.752641319443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45960.752641319443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45960.752641319443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45960.752641319443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45960.752641319443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45960.752641319443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45960.752641319443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45960.752641319443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45960.752641319443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45960.752641319443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45960.752641319443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45960.752641319443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45960.752641319443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45960.752641319443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45960.752641319443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45960.752641319443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45960.752641319443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45960.752641319443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45960.752641319443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45960.752641319443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45960.752641319443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45960.752641319443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45960.752641319443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45960.752641319443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45960.752641319443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45960.752641319443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45960.752641319443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45960.752641319443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45960.752641319443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45960.752641319443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45960.752641319443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45960.752641319443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45960.752641319443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45960.752641319443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45960.752641319443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45960.752641319443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45960.752641319443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45960.752641319443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45960.752641319443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45960.752641319443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45960.752641319443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45960.752641319443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45960.752641319443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45960.752641319443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45960.752641319443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45960.752641319443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45960.752641319443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45960.752641319443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45960.752641319443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45960.752641319443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45960.752641319443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45960.752641319443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45960.752641319443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45960.752641319443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45960.752641319443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45960.752641319443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45960.752641319443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45960.752641319443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45960.752641319443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45960.752641319443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45960.752641319443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45960.752641319443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45960.752641319443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45960.752641319443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45960.752641319443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45960.752641319443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45960.752641319443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45960.752641319443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45960.752641319443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45960.752641319443</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45960.752641319443</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CE3DE972-F6D0-408E-B7F8-6F229A66FE3E}"/>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135.75280335648131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2.0105579861119622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45960.752641319443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45960.752641319443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45960.752641319443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45960.752641319443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45960.752641319443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45960.752641319443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45960.752641319443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45960.752641319443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45960.752641319443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45960.752641319443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45960.752641319443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45960.752641319443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45960.752641319443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45960.752641319443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45960.752641319443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45960.752641319443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45960.752641319443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45960.752641319443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45960.752641319443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45960.752641319443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45960.752641319443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45960.752641319443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45960.752641319443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45960.752641319443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45960.752641319443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45960.752641319443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45960.752641319443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45960.752641319443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45960.752641319443</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45960.752641319443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45960.752641319443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45960.752641319443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45960.752641319443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45960.752641319443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45960.752641319443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45960.752641319443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45960.752641319443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45960.752641319443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45960.752641319443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45960.752641319443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45960.752641319443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45960.752641319443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45960.752641319443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45960.752641319443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45960.752641319443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45960.752641319443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45960.752641319443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45960.752641319443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45960.752641319443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45960.752641319443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45960.752641319443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45960.752641319443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45960.752641319443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45960.752641319443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45960.752641319443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45960.752641319443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45960.752641319443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45960.752641319443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45960.752641319443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45960.752641319443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45960.752641319443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45960.752641319443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45960.752641319443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45960.752641319443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45960.752641319443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45960.752641319443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45960.752641319443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45960.752641319443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45960.752641319443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45960.752641319443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45960.752641319443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45960.752641319443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45960.752641319443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45960.752641319443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45960.752641319443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45960.752641319443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45960.752641319443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45960.752641319443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45960.752641319443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45960.752641319443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45960.752641319443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45960.752641319443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45960.752641319443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45960.752641319443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45960.752641319443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45960.752641319443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45960.752641319443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45960.752641319443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45960.752641319443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45960.752641319443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45960.752641319443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45960.752641319443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45960.752641319443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45960.752641319443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45960.752641319443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45960.752641319443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45960.752641319443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45960.752641319443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45960.752641319443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45960.752641319443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45960.752641319443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45960.752641319443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45960.752641319443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45960.752641319443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45960.752641319443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45960.752641319443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45960.752641319443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45960.752641319443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45960.752641319443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45960.752641319443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45960.752641319443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45960.752641319443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45960.752641319443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45960.752641319443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45960.752641319443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45960.752641319443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45960.752641319443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45960.752641319443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45960.752641319443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45960.752641319443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45960.752641319443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45960.752641319443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45960.752641319443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45960.752641319443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45960.752641319443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45960.752641319443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45960.752641319443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45960.752641319443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45960.752641319443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45960.752641319443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45960.752641319443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45960.752641319443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45960.752641319443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45960.752641319443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45960.752641319443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45960.752641319443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45960.752641319443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45960.752641319443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45960.752641319443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45960.752641319443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45960.752641319443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45960.752641319443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45960.752641319443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45960.752641319443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45960.752641319443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45960.752641319443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45960.752641319443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45960.752641319443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45960.752641319443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45960.752641319443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45960.752641319443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45960.752641319443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45960.752641319443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45960.752641319443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45960.752641319443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45960.752641319443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45960.752641319443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45960.752641319443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45960.752641319443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45960.752641319443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45960.752641319443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45960.752641319443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45960.752641319443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45960.752641319443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45960.752641319443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45960.752641319443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45960.752641319443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45960.752641319443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45960.752641319443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45960.752641319443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45960.752641319443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45960.752641319443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45960.752641319443</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45960.752641319443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45960.752641319443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45960.752641319443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45960.752641319443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45960.752641319443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45960.752641319443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45960.752641319443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45960.752641319443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45960.752641319443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45960.752641319443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45960.752641319443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45960.752641319443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45960.752641319443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45960.752641319443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45960.752641319443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45960.752641319443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45960.752641319443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45960.752641319443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45960.752641319443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45960.752641319443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45960.752641319443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45960.752641319443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45960.752641319443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45960.752641319443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45960.752641319443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45960.752641319443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45960.752641319443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45960.752641319443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45960.752641319443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45960.752641319443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45960.752641319443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45960.752641319443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45960.752641319443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45960.752641319443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45960.752641319443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45960.752641319443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45960.752641319443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45960.752641319443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45960.752641319443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45960.752641319443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45960.752641319443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45960.752641319443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45960.752641319443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45960.752641319443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45960.752641319443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45960.752641319443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45960.752641319443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45960.752641319443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45960.752641319443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45960.752641319443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45960.752641319443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45960.752641319443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45960.752641319443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45960.752641319443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45960.752641319443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45960.752641319443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45960.752641319443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45960.752641319443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45960.752641319443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45960.752641319443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45960.752641319443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45960.752641319443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45960.752641319443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45960.752641319443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45960.752641319443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45960.752641319443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45960.752641319443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45960.752641319443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45960.752641319443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45960.752641319443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45960.752641319443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45960.752641319443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45960.752641319443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45960.752641319443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45960.752641319443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45960.752641319443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45960.752641319443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45960.752641319443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45960.752641319443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45960.752641319443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45960.752641319443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45960.752641319443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45960.752641319443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45960.752641319443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45960.752641319443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45960.752641319443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45960.752641319443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45960.752641319443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45960.752641319443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45960.752641319443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45960.752641319443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45960.752641319443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45960.752641319443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45960.752641319443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45960.752641319443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45960.752641319443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45960.752641319443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45960.752641319443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45960.752641319443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45960.752641319443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45960.752641319443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45960.752641319443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45960.752641319443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45960.752641319443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45960.752641319443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45960.752641319443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45960.752641319443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45960.752641319443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45960.752641319443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45960.752641319443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45960.752641319443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45960.752641319443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45960.752641319443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45960.752641319443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45960.752641319443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45960.752641319443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45960.752641319443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45960.752641319443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45960.752641319443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45960.752641319443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45960.752641319443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45960.752641319443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45960.752641319443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45960.752641319443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45960.752641319443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45960.752641319443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45960.752641319443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45960.752641319443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45960.752641319443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45960.752641319443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45960.752641319443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45960.752641319443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45960.752641319443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45960.752641319443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45960.752641319443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45960.752641319443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45960.752641319443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45960.752641319443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45960.752641319443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45960.752641319443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45960.752641319443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45960.752641319443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45960.752641319443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45960.752641319443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45960.752641319443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45960.752641319443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45960.752641319443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45960.752641319443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45960.752641319443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45960.752641319443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45960.752641319443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45960.752641319443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45960.752641319443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45960.752641319443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45960.752641319443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45960.752641319443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45960.752641319443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45960.752641319443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45960.752641319443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45960.752641319443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45960.752641319443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45960.752641319443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45960.752641319443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45960.752641319443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45960.752641319443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45960.752641319443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45960.752641319443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45960.752641319443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45960.752641319443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45960.752641319443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45960.752641319443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45960.752641319443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45960.752641319443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45960.752641319443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45960.752641319443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45960.752641319443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45960.752641319443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45960.752641319443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45960.752641319443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45960.752641319443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45960.752641319443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45960.752641319443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45960.752641319443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45960.752641319443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45960.752641319443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45960.752641319443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45960.752641319443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45960.752641319443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45960.752641319443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45960.752641319443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45960.752641319443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45960.752641319443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45960.752641319443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45960.752641319443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45960.752641319443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45960.752641319443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45960.752641319443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45960.752641319443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45960.752641319443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45960.752641319443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45960.752641319443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45960.752641319443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45960.752641319443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45960.752641319443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45960.752641319443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45960.752641319443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45960.752641319443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45960.752641319443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45960.752641319443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45960.752641319443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45960.752641319443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45960.752641319443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45960.752641319443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45960.752641319443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45960.752641319443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45960.752641319443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45960.752641319443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45960.752641319443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45960.752641319443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45960.752641319443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45960.752641319443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45960.752641319443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45960.752641319443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45960.752641319443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45960.752641319443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45960.752641319443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45960.752641319443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45960.752641319443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45960.752641319443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45960.752641319443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45960.752641319443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45960.752641319443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45960.752641319443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45960.752641319443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45960.752641319443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45960.752641319443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45960.752641319443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45960.752641319443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45960.752641319443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45960.752641319443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45960.752641319443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45960.752641319443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45960.752641319443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45960.752641319443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45960.752641319443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45960.752641319443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45960.752641319443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45960.752641319443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45960.752641319443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45960.752641319443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45960.752641319443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45960.752641319443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45960.752641319443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45960.752641319443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45960.752641319443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45960.752641319443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45960.752641319443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45960.752641319443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45960.752641319443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45960.752641319443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45960.752641319443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45960.752641319443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45960.752641319443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45960.752641319443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45960.752641319443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45960.752641319443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45960.752641319443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45960.752641319443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45960.752641319443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45960.752641319443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45960.752641319443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45960.752641319443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45960.752641319443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45960.752641319443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45960.752641319443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45960.752641319443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45960.752641319443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45960.752641319443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45960.752641319443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45960.752641319443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45960.752641319443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45960.752641319443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45960.752641319443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45960.752641319443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45960.752641319443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45960.752641319443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45960.752641319443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45960.752641319443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45960.752641319443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45960.752641319443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45960.752641319443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45960.752641319443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45960.752641319443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45960.752641319443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45960.752641319443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45960.752641319443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45960.752641319443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45960.752641319443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45960.752641319443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45960.752641319443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45960.752641319443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45960.752641319443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45960.752641319443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45960.752641319443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45960.752641319443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45960.752641319443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45960.752641319443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45960.752641319443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45960.752641319443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45960.752641319443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45960.752641319443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45960.752641319443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45960.752641319443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45960.752641319443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45960.752641319443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45960.752641319443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45960.752641319443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45960.752641319443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45960.752641319443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45960.752641319443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45960.752641319443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45960.752641319443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45960.752641319443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45960.752641319443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45960.752641319443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45960.752641319443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45960.752641319443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45960.752641319443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45960.752641319443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45960.752641319443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45960.752641319443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45960.752641319443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45960.752641319443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45960.752641319443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45960.752641319443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45960.752641319443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45960.752641319443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45960.752641319443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45960.752641319443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45960.752641319443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45960.752641319443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45960.752641319443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45960.752641319443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45960.752641319443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45960.752641319443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45960.752641319443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45960.752641319443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45960.752641319443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45960.752641319443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45960.752641319443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45960.752641319443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45960.752641319443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45960.752641319443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45960.752641319443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45960.752641319443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45960.752641319443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45960.752641319443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45960.752641319443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45960.752641319443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45960.752641319443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45960.752641319443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45960.752641319443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45960.752641319443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45960.752641319443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45960.752641319443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45960.752641319443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45960.752641319443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45960.752641319443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45960.752641319443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45960.752641319443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45960.752641319443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45960.752641319443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45960.752641319443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45960.752641319443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45960.752641319443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45960.752641319443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45960.752641319443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45960.752641319443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45960.752641319443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45960.752641319443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45960.752641319443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45960.752641319443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45960.752641319443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45960.752641319443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45960.752641319443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45960.752641319443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45960.752641319443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45960.752641319443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45960.752641319443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45960.752641319443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45960.752641319443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45960.752641319443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45960.752641319443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45960.752641319443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45960.752641319443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45960.752641319443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45960.752641319443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45960.752641319443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45960.752641319443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45960.752641319443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45960.752641319443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45960.752641319443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45960.752641319443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45960.752641319443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45960.752641319443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45960.752641319443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45960.752641319443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45960.752641319443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45960.752641319443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45960.752641319443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45960.752641319443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45960.752641319443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45960.752641319443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45960.752641319443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45960.752641319443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45960.752641319443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45960.752641319443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45960.752641319443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45960.752641319443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45960.752641319443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45960.752641319443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45960.752641319443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45960.752641319443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45960.752641319443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45960.752641319443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45960.752641319443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45960.752641319443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45960.752641319443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45960.752641319443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45960.752641319443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45960.752641319443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45960.752641319443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45960.752641319443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45960.752641319443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45960.752641319443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45960.752641319443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45960.752641319443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45960.752641319443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45960.752641319443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45960.752641319443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45960.752641319443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45960.752641319443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45960.752641319443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45960.752641319443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45960.752641319443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45960.752641319443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45960.752641319443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45960.752641319443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45960.752641319443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45960.752641319443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45960.752641319443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45960.752641319443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45960.752641319443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45960.752641319443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45960.752641319443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45960.752641319443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45960.752641319443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45960.752641319443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45960.752641319443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45960.752641319443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45960.752641319443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45960.752641319443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45960.752641319443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45960.752641319443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45960.752641319443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45960.752641319443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45960.752641319443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45960.752641319443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45960.752641319443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45960.752641319443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45960.752641319443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45960.752641319443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45960.752641319443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45960.752641319443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45960.752641319443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45960.752641319443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45960.752641319443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45960.752641319443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45960.752641319443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45960.752641319443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45960.752641319443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45960.752641319443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45960.752641319443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45960.752641319443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45960.752641319443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45960.752641319443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45960.752641319443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45960.752641319443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45960.752641319443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45960.752641319443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45960.752641319443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45960.752641319443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45960.752641319443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45960.752641319443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45960.752641319443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45960.752641319443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45960.752641319443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45960.752641319443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45960.752641319443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45960.752641319443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45960.752641319443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45960.752641319443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45960.752641319443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45960.752641319443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45960.752641319443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45960.752641319443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45960.752641319443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45960.752641319443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45960.752641319443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45960.752641319443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45960.752641319443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45960.752641319443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45960.752641319443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45960.752641319443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45960.752641319443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45960.752641319443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45960.752641319443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45960.752641319443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45960.752641319443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45960.752641319443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45960.752641319443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45960.752641319443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45960.752641319443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45960.752641319443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45960.752641319443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45960.752641319443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45960.752641319443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45960.752641319443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45960.752641319443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45960.752641319443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45960.752641319443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45960.752641319443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45960.752641319443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45960.752641319443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45960.752641319443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45960.752641319443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45960.752641319443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45960.752641319443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45960.752641319443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45960.752641319443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45960.752641319443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45960.752641319443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45960.752641319443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45960.752641319443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45960.752641319443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45960.752641319443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45960.752641319443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45960.752641319443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45960.752641319443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45960.752641319443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45960.752641319443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45960.752641319443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45960.752641319443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45960.752641319443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45960.752641319443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45960.752641319443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45960.752641319443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45960.752641319443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45960.752641319443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45960.752641319443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45960.752641319443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45960.752641319443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45960.752641319443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45960.752641319443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45960.752641319443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45960.752641319443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45960.752641319443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45960.752641319443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45960.752641319443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45960.752641319443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45960.752641319443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45960.752641319443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45960.752641319443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45960.752641319443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45960.752641319443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45960.752641319443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45960.752641319443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45960.752641319443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45960.752641319443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45960.752641319443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45960.752641319443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45960.752641319443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45960.752641319443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45960.752641319443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45960.752641319443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45960.752641319443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45960.752641319443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45960.752641319443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45960.752641319443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45960.752641319443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45960.752641319443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45960.752641319443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45960.752641319443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45960.752641319443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45960.752641319443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45960.752641319443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45960.752641319443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45960.752641319443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45960.752641319443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45960.752641319443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45960.752641319443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45960.752641319443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45960.752641319443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45960.752641319443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45960.752641319443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45960.752641319443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45960.752641319443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45960.752641319443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45960.752641319443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45960.752641319443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45960.752641319443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45960.752641319443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45960.752641319443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45960.752641319443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45960.752641319443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45960.752641319443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45960.752641319443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45960.752641319443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45960.752641319443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45960.752641319443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45960.752641319443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45960.752641319443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45960.752641319443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45960.752641319443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45960.752641319443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45960.752641319443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45960.752641319443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45960.752641319443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45960.752641319443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45960.752641319443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45960.752641319443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45960.752641319443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45960.752641319443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45960.752641319443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45960.752641319443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45960.752641319443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45960.752641319443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45960.752641319443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45960.752641319443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45960.752641319443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45960.752641319443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45960.752641319443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45960.752641319443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45960.752641319443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45960.752641319443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45960.752641319443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45960.752641319443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45960.752641319443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45960.752641319443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45960.752641319443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45960.752641319443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45960.752641319443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45960.752641319443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45960.752641319443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45960.752641319443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45960.752641319443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45960.752641319443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45960.752641319443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45960.752641319443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45960.752641319443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45960.752641319443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45960.752641319443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45960.752641319443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45960.752641319443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45960.752641319443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45960.752641319443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45960.752641319443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45960.752641319443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45960.752641319443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45960.752641319443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45960.752641319443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45960.752641319443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45960.752641319443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45960.752641319443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45960.752641319443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45960.752641319443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45960.752641319443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45960.752641319443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45960.752641319443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45960.752641319443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45960.752641319443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45960.752641319443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45960.752641319443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45960.752641319443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45960.752641319443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45960.752641319443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45960.752641319443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45960.752641319443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45960.752641319443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45960.752641319443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45960.752641319443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45960.752641319443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45960.752641319443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45960.752641319443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45960.752641319443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45960.752641319443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45960.752641319443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45960.752641319443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45960.752641319443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45960.752641319443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45960.752641319443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45960.752641319443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45960.752641319443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45960.752641319443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45960.752641319443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45960.752641319443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45960.752641319443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45960.752641319443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45960.752641319443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45960.752641319443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45960.752641319443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45960.752641319443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45960.752641319443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45960.752641319443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45960.752641319443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45960.752641319443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45960.752641319443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45960.752641319443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45960.752641319443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45960.752641319443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45960.752641319443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45960.752641319443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45960.752641319443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45960.752641319443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45960.752641319443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45960.752641319443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45960.752641319443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45960.752641319443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45960.752641319443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45960.752641319443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45960.752641319443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45960.752641319443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45960.752641319443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45960.752641319443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45960.752641319443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45960.752641319443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45960.752641319443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45960.752641319443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45960.752641319443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45960.752641319443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45960.752641319443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45960.752641319443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45960.752641319443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45960.752641319443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45960.752641319443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45960.752641319443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45960.752641319443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45960.752641319443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45960.752641319443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45960.752641319443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45960.752641319443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45960.752641319443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45960.752641319443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45960.752641319443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45960.752641319443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45960.752641319443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45960.752641319443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45960.752641319443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45960.752641319443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45960.752641319443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45960.752641319443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45960.752641319443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45960.752641319443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45960.752641319443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45960.752641319443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45960.752641319443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45960.752641319443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45960.752641319443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45960.752641319443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45960.752641319443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45960.752641319443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45960.752641319443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45960.752641319443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45960.752641319443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45960.752641319443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45960.752641319443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45960.752641319443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45960.752641319443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45960.752641319443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45960.752641319443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45960.752641319443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45960.752641319443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45960.752641319443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45960.752641319443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45960.752641319443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45960.752641319443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45960.752641319443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45960.752641319443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45960.752641319443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45960.752641319443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45960.752641319443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45960.752641319443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45960.752641319443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45960.752641319443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45960.752641319443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45960.752641319443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45960.752641319443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45960.752641319443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45960.752641319443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45960.752641319443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45960.752641319443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45960.752641319443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45960.752641319443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45960.752641319443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45960.752641319443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45960.752641319443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45960.752641319443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45960.752641319443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45960.752641319443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45960.752641319443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45960.752641319443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45960.752641319443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45960.752641319443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45960.752641319443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45960.752641319443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45960.752641319443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45960.752641319443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45960.752641319443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45960.752641319443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45960.752641319443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45960.752641319443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45960.752641319443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45960.752641319443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45960.752641319443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45960.752641319443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45960.752641319443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45960.752641319443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45960.752641319443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45960.752641319443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45960.752641319443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45960.752641319443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45960.752641319443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45960.752641319443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45960.752641319443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45960.752641319443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45960.752641319443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45960.752641319443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45960.752641319443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45960.752641319443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45960.752641319443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45960.752641319443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45960.752641319443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45960.752641319443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45960.752641319443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45960.752641319443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45960.752641319443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45960.752641319443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45960.752641319443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45960.752641319443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45960.752641319443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45960.752641319443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45960.752641319443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45960.752641319443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45960.752641319443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45960.752641319443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45960.752641319443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45960.752641319443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45960.752641319443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45960.752641319443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45960.752641319443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45960.752641319443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45960.752641319443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45960.752641319443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45960.752641319443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45960.752641319443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45960.752641319443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45960.752641319443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45960.752641319443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45960.752641319443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45960.752641319443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45960.752641319443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45960.752641319443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45960.752641319443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45960.752641319443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45960.752641319443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45960.752641319443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45960.752641319443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45960.752641319443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45960.752641319443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45960.752641319443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45960.752641319443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45960.752641319443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45960.752641319443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45960.752641319443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45960.752641319443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45960.752641319443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45960.752641319443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45960.752641319443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45960.752641319443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45960.752641319443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45960.752641319443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45960.752641319443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45960.752641319443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45960.752641319443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45960.752641319443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45960.752641319443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45960.752641319443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45960.752641319443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45960.752641319443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45960.752641319443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45960.752641319443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45960.752641319443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45960.752641319443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45960.752641319443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45960.752641319443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45960.752641319443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45960.752641319443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45960.752641319443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45960.752641319443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45960.752641319443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45960.752641319443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45960.752641319443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45960.752641319443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45960.752641319443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45960.752641319443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45960.752641319443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45960.752641319443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45960.752641319443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45960.752641319443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45960.752641319443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45960.752641319443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45960.752641319443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45960.752641319443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45960.752641319443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45960.752641319443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45960.752641319443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45960.752641319443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45960.752641319443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45960.752641319443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45960.752641319443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45960.752641319443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45960.752641319443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45960.752641319443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45960.752641319443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45960.752641319443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45960.752641319443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45960.752641319443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45960.752641319443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45960.752641319443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45960.752641319443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45960.752641319443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45960.752641319443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45960.752641319443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45960.752641319443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45960.752641319443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45960.752641319443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45960.752641319443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45960.752641319443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45960.752641319443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45960.752641319443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45960.752641319443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45960.752641319443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45960.752641319443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45960.752641319443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45960.752641319443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45960.752641319443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45960.752641319443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45960.752641319443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45960.752641319443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45960.752641319443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45960.752641319443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45960.752641319443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45960.752641319443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45960.752641319443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45960.752641319443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45960.752641319443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45960.752641319443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45960.752641319443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45960.752641319443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45960.752641319443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45960.752641319443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45960.752641319443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45960.752641319443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45960.752641319443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45960.752641319443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45960.752641319443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45960.752641319443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45960.752641319443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45960.752641319443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45960.752641319443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45960.752641319443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45960.752641319443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45960.752641319443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45960.752641319443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45960.752641319443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45960.752641319443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45960.752641319443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45960.752641319443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45960.752641319443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45960.752641319443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45960.752641319443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45960.752641319443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45960.752641319443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45960.752641319443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45960.752641319443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45960.752641319443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45960.752641319443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45960.752641319443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45960.752641319443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45960.752641319443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45960.752641319443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45960.752641319443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45960.752641319443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45960.752641319443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45960.752641319443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45960.752641319443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45960.752641319443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45960.752641319443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45960.752641319443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45960.752641319443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45960.752641319443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45960.752641319443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45960.752641319443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45960.752641319443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45960.752641319443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45960.752641319443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45960.752641319443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45960.752641319443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45960.752641319443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45960.752641319443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45960.752641319443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45960.752641319443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45960.752641319443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45960.752641319443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45960.752641319443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45960.752641319443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45960.752641319443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45960.752641319443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45960.752641319443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45960.752641319443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45960.752641319443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45960.752641319443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45960.752641319443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45960.752641319443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45960.752641319443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45960.752641319443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45960.752641319443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45960.752641319443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45960.752641319443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45960.752641319443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45960.752641319443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45960.752641319443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45960.752641319443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45960.752641319443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45960.752641319443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45960.752641319443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45960.752641319443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45960.752641319443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45960.752641319443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45960.752641319443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45960.752641319443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45960.752641319443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45960.752641319443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45960.752641319443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45960.752641319443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45960.752641319443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45960.752641319443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45960.752641319443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45960.752641319443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45960.752641319443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45960.752641319443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45960.752641319443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45960.752641319443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45960.752641319443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45960.752641319443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45960.752641319443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45960.752641319443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45960.752641319443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45960.752641319443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45960.752641319443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45960.752641319443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45960.752641319443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45960.752641319443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45960.752641319443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45960.752641319443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45960.752641319443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45960.752641319443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45960.752641319443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45960.752641319443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45960.752641319443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45960.752641319443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45960.752641319443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45960.752641319443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45960.752641319443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45960.752641319443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45960.752641319443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45960.752641319443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45960.752641319443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45960.752641319443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45960.752641319443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45960.752641319443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45960.752641319443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45960.752641319443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257.27192372684658</v>
      </c>
      <c r="H2" s="99">
        <v>45703.474768518521</v>
      </c>
      <c r="I2" s="99" t="str">
        <f>IFERROR(VLOOKUP(D2,DB!A:F,6,0),"")</f>
        <v>SCECO</v>
      </c>
      <c r="J2" s="99" t="str">
        <f>IFERROR(VLOOKUP(D2,DB!A:G,7,0),"")</f>
        <v>Dead</v>
      </c>
      <c r="K2" s="101" t="s">
        <v>39108</v>
      </c>
      <c r="L2" s="94" t="str">
        <f>IFERROR(VLOOKUP(D2,DB!A:I,9,0),"")</f>
        <v>Latis</v>
      </c>
    </row>
    <row r="3" spans="1:16" ht="15" customHeight="1">
      <c r="A3" s="119"/>
      <c r="B3" s="119" t="str">
        <f>IFERROR(VLOOKUP(D3,DB!A:K,11,0),"")</f>
        <v/>
      </c>
      <c r="C3" s="120"/>
      <c r="D3" s="121"/>
      <c r="E3" s="98"/>
      <c r="F3" s="123"/>
      <c r="G3" s="124">
        <f ca="1">IFERROR(NOW()-F3,"")</f>
        <v>45960.752641319443</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45960.752641319443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45960.752641319443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45960.752641319443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45960.752641319443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45960.752641319443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45960.752641319443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45960.752641319443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45960.752641319443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45960.752641319443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45960.752641319443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45960.752641319443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45960.752641319443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45960.752641319443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45960.752641319443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45960.752641319443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45960.752641319443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45960.752641319443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45960.752641319443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45960.752641319443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45960.752641319443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45960.752641319443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45960.752641319443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45960.752641319443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45960.752641319443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45960.752641319443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45960.752641319443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45960.752641319443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45960.752641319443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45960.752641319443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45960.752641319443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45960.752641319443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45960.752641319443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45960.752641319443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45960.752641319443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45960.752641319443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45960.752641319443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45960.752641319443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45960.752641319443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45960.752641319443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45960.752641319443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45960.752641319443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45960.752641319443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45960.752641319443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45960.752641319443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45960.752641319443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45960.752641319443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45960.752641319443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45960.752641319443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45960.752641319443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45960.752641319443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45960.752641319443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45960.752641319443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45960.752641319443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45960.752641319443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45960.752641319443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45960.752641319443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45960.752641319443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45960.752641319443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45960.752641319443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45960.752641319443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45960.752641319443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45960.752641319443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45960.752641319443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45960.752641319443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45960.752641319443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45960.752641319443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45960.752641319443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45960.752641319443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45960.752641319443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45960.752641319443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45960.752641319443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45960.752641319443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45960.752641319443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45960.752641319443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45960.752641319443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45960.752641319443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45960.752641319443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45960.752641319443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45960.752641319443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45960.752641319443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45960.752641319443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45960.752641319443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45960.752641319443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45960.752641319443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45960.752641319443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45960.752641319443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45960.752641319443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45960.752641319443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45960.752641319443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45960.752641319443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45960.752641319443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45960.752641319443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45960.752641319443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45960.752641319443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45960.752641319443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45960.752641319443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45960.752641319443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45960.752641319443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45960.752641319443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45960.752641319443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45960.752641319443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45960.752641319443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45960.752641319443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45960.752641319443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45960.752641319443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45960.752641319443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45960.752641319443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45960.752641319443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45960.752641319443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45960.752641319443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45960.752641319443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45960.752641319443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45960.752641319443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45960.752641319443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45960.752641319443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45960.752641319443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45960.752641319443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45960.752641319443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45960.752641319443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45960.752641319443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45960.752641319443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45960.752641319443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45960.752641319443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45960.752641319443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45960.752641319443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45960.752641319443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45960.752641319443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45960.752641319443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45960.752641319443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45960.752641319443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45960.752641319443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45960.752641319443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45960.752641319443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45960.752641319443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45960.752641319443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45960.752641319443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45960.752641319443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45960.752641319443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45960.752641319443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45960.752641319443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45960.752641319443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45960.752641319443</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45960.752641319443</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39109</v>
      </c>
      <c r="B2" s="37" t="str">
        <f>IFERROR(VLOOKUP(D2,DB!A:K,11,0),"")</f>
        <v>R5</v>
      </c>
      <c r="C2" s="37">
        <v>3</v>
      </c>
      <c r="D2" s="118" t="s">
        <v>36011</v>
      </c>
      <c r="E2" s="37" t="s">
        <v>39021</v>
      </c>
      <c r="F2" s="38">
        <v>45891.832060185188</v>
      </c>
      <c r="G2" s="144">
        <f ca="1">IFERROR(NOW()-F2,"")</f>
        <v>68.920581134254462</v>
      </c>
      <c r="H2" s="38">
        <v>45891.790393518517</v>
      </c>
      <c r="I2" s="37" t="str">
        <f>IFERROR(VLOOKUP(D2,DB!A:F,6,0),"")</f>
        <v>Generator-SG</v>
      </c>
      <c r="J2" s="37" t="str">
        <f>IFERROR(VLOOKUP(D2,DB!A:G,7,0),"")</f>
        <v>Vandalized</v>
      </c>
      <c r="K2" s="37" t="s">
        <v>39110</v>
      </c>
      <c r="L2" s="37" t="str">
        <f>IFERROR(VLOOKUP(D2,DB!A:I,9,0),"")</f>
        <v>Latis</v>
      </c>
      <c r="M2" s="117"/>
    </row>
    <row r="3" spans="1:13" ht="30.75">
      <c r="A3" s="37" t="s">
        <v>39111</v>
      </c>
      <c r="B3" s="37" t="str">
        <f>IFERROR(VLOOKUP(D3,DB!A:K,11,0),"")</f>
        <v>R5</v>
      </c>
      <c r="C3" s="37">
        <v>1</v>
      </c>
      <c r="D3" s="37" t="s">
        <v>33268</v>
      </c>
      <c r="E3" s="37" t="s">
        <v>39100</v>
      </c>
      <c r="F3" s="38">
        <v>45926.188877314817</v>
      </c>
      <c r="G3" s="144">
        <f t="shared" ref="G3" ca="1" si="0">IFERROR(NOW()-F3,"")</f>
        <v>34.563764004626137</v>
      </c>
      <c r="H3" s="38">
        <v>45926.158159722225</v>
      </c>
      <c r="I3" s="37" t="str">
        <f>IFERROR(VLOOKUP(D3,DB!A:F,6,0),"")</f>
        <v>SCECO</v>
      </c>
      <c r="J3" s="37" t="str">
        <f>IFERROR(VLOOKUP(D3,DB!A:G,7,0),"")</f>
        <v>Good</v>
      </c>
      <c r="K3" s="37" t="s">
        <v>39112</v>
      </c>
      <c r="L3" s="37" t="str">
        <f>IFERROR(VLOOKUP(D3,DB!A:I,9,0),"")</f>
        <v>Latis</v>
      </c>
      <c r="M3" s="117"/>
    </row>
    <row r="4" spans="1:13" ht="48" customHeight="1">
      <c r="A4" s="152" t="s">
        <v>39113</v>
      </c>
      <c r="B4" s="152" t="str">
        <f>IFERROR(VLOOKUP(D4,DB!A:K,11,0),"")</f>
        <v>R5</v>
      </c>
      <c r="C4" s="152">
        <v>1</v>
      </c>
      <c r="D4" s="152" t="s">
        <v>34758</v>
      </c>
      <c r="E4" s="152" t="s">
        <v>39100</v>
      </c>
      <c r="F4" s="153">
        <v>45948.661111111112</v>
      </c>
      <c r="G4" s="154">
        <f ca="1">IFERROR(NOW()-F4,"")</f>
        <v>12.091530208330369</v>
      </c>
      <c r="H4" s="153">
        <v>45948.661111111112</v>
      </c>
      <c r="I4" s="152" t="str">
        <f>IFERROR(VLOOKUP(D4,DB!A:F,6,0),"")</f>
        <v>SCECO</v>
      </c>
      <c r="J4" s="152" t="str">
        <f>IFERROR(VLOOKUP(D4,DB!A:G,7,0),"")</f>
        <v>Dead</v>
      </c>
      <c r="K4" s="152" t="s">
        <v>39114</v>
      </c>
      <c r="L4" s="152" t="str">
        <f>IFERROR(VLOOKUP(D4,DB!A:I,9,0),"")</f>
        <v>Latis</v>
      </c>
    </row>
    <row r="5" spans="1:13" ht="30.75">
      <c r="A5" s="152" t="s">
        <v>39115</v>
      </c>
      <c r="B5" s="152" t="str">
        <f>IFERROR(VLOOKUP(D5,DB!A:K,11,0),"")</f>
        <v>R5</v>
      </c>
      <c r="C5" s="152">
        <v>1</v>
      </c>
      <c r="D5" s="152" t="s">
        <v>38155</v>
      </c>
      <c r="E5" s="152" t="s">
        <v>39116</v>
      </c>
      <c r="F5" s="153">
        <v>45960.655891203707</v>
      </c>
      <c r="G5" s="154">
        <f ca="1">IFERROR(NOW()-F5,"")</f>
        <v>9.675011573563097E-2</v>
      </c>
      <c r="H5" s="153">
        <v>45960.638819444444</v>
      </c>
      <c r="I5" s="152" t="str">
        <f>IFERROR(VLOOKUP(D5,DB!A:F,6,0),"")</f>
        <v>SCECO</v>
      </c>
      <c r="J5" s="152" t="str">
        <f>IFERROR(VLOOKUP(D5,DB!A:G,7,0),"")</f>
        <v>Haj Removal</v>
      </c>
      <c r="K5" s="152" t="s">
        <v>39117</v>
      </c>
      <c r="L5" s="152" t="str">
        <f>IFERROR(VLOOKUP(D5,DB!A:I,9,0),"")</f>
        <v>Latis</v>
      </c>
    </row>
    <row r="6" spans="1:13" ht="15">
      <c r="A6" s="152"/>
      <c r="B6" s="152" t="str">
        <f>IFERROR(VLOOKUP(D6,DB!A:K,11,0),"")</f>
        <v/>
      </c>
      <c r="C6" s="152"/>
      <c r="D6" s="152"/>
      <c r="E6" s="152"/>
      <c r="F6" s="153"/>
      <c r="G6" s="154">
        <f ca="1">IFERROR(NOW()-F6,"")</f>
        <v>45960.752641319443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45960.752641319443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45960.752641319443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45960.752641319443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45960.752641319443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45960.752641319443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45960.752641319443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45960.752641319443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45960.752641319443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45960.752641319443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45960.752641319443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45960.752641319443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45960.752641319443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45960.752641319443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45960.752641319443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45960.752641319443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45960.752641319443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45960.752641319443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45960.752641319443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45960.752641319443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45960.752641319443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45960.752641319443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45960.752641319443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45960.752641319443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45960.752641319443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45960.752641319443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45960.752641319443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45960.752641319443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45960.752641319443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45960.752641319443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45960.752641319443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45960.752641319443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45960.752641319443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45960.752641319443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45960.752641319443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45960.752641319443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45960.752641319443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45960.752641319443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45960.752641319443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45960.752641319443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45960.752641319443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45960.752641319443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45960.752641319443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45960.752641319443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45960.752641319443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45960.752641319443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45960.752641319443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45960.752641319443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45960.752641319443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45960.752641319443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45960.752641319443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45960.752641319443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45960.752641319443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45960.752641319443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45960.752641319443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45960.752641319443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45960.752641319443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45960.752641319443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45960.752641319443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45960.752641319443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45960.752641319443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45960.752641319443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45960.752641319443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45960.752641319443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45960.752641319443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45960.752641319443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45960.752641319443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45960.752641319443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45960.752641319443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45960.752641319443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45960.752641319443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45960.752641319443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45960.752641319443</v>
      </c>
      <c r="H78" s="153"/>
      <c r="I78" s="152" t="str">
        <f>IFERROR(VLOOKUP(D78,DB!A:F,6,0),"")</f>
        <v/>
      </c>
      <c r="J78" s="152" t="str">
        <f>IFERROR(VLOOKUP(D78,DB!A:G,7,0),"")</f>
        <v/>
      </c>
      <c r="K78" s="152"/>
      <c r="L78" s="152" t="str">
        <f>IFERROR(VLOOKUP(D78,DB!A:I,9,0),"")</f>
        <v/>
      </c>
    </row>
    <row r="79" spans="1:12" ht="15">
      <c r="A79" s="158"/>
      <c r="B79" s="158" t="str">
        <f>IFERROR(VLOOKUP(D79,DB!A:K,11,0),"")</f>
        <v/>
      </c>
      <c r="C79" s="158"/>
      <c r="D79" s="158"/>
      <c r="E79" s="158"/>
      <c r="F79" s="159"/>
      <c r="G79" s="160">
        <f ca="1">IFERROR(NOW()-F79,"")</f>
        <v>45960.752641319443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45960.752641319443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45960.752641319443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45960.752641319443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45960.752641319443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45960.752641319443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45960.752641319443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45960.752641319443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45960.752641319443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45960.752641319443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45960.752641319443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45960.752641319443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45960.752641319443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45960.752641319443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45960.752641319443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45960.752641319443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45960.752641319443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45960.752641319443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45960.752641319443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45960.752641319443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45960.752641319443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45960.752641319443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45960.752641319443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45960.752641319443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45960.752641319443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45960.752641319443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45960.752641319443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45960.752641319443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45960.752641319443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45960.752641319443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45960.752641319443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45960.752641319443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45960.752641319443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45960.752641319443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45960.752641319443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45960.752641319443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45960.752641319443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45960.752641319443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45960.752641319443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45960.752641319443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45960.752641319443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45960.752641319443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45960.752641319443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45960.752641319443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45960.752641319443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45960.752641319443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45960.752641319443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45960.752641319443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45960.752641319443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45960.752641319443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45960.752641319443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45960.752641319443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45960.752641319443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45960.752641319443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45960.752641319443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45960.752641319443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45960.752641319443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45960.752641319443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45960.752641319443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45960.752641319443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45960.752641319443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45960.752641319443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45960.752641319443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45960.752641319443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45960.752641319443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45960.752641319443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45960.752641319443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45960.752641319443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45960.752641319443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45960.752641319443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45960.752641319443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45960.752641319443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45960.752641319443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45960.752641319443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45960.752641319443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45960.752641319443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45960.752641319443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45960.752641319443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45960.752641319443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45960.752641319443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45960.752641319443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45960.752641319443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45960.752641319443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45960.752641319443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45960.752641319443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45960.752641319443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45960.752641319443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45960.752641319443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45960.752641319443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45960.752641319443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45960.752641319443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45960.752641319443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45960.752641319443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45960.752641319443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45960.752641319443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45960.752641319443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45960.752641319443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45960.752641319443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45960.752641319443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45960.752641319443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45960.752641319443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45960.752641319443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45960.752641319443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45960.752641319443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45960.752641319443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45960.752641319443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45960.752641319443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45960.752641319443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45960.752641319443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45960.752641319443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45960.752641319443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45960.752641319443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45960.752641319443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45960.752641319443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45960.752641319443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45960.752641319443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45960.752641319443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45960.752641319443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45960.752641319443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45960.752641319443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45960.752641319443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45960.752641319443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45960.752641319443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45960.752641319443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45960.752641319443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45960.752641319443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45960.752641319443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45960.752641319443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45960.752641319443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45960.752641319443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45960.752641319443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45960.752641319443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45960.752641319443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45960.752641319443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45960.752641319443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45960.752641319443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45960.752641319443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45960.752641319443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45960.752641319443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45960.752641319443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45960.752641319443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45960.752641319443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45960.752641319443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45960.752641319443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45960.752641319443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45960.752641319443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45960.752641319443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45960.752641319443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45960.752641319443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45960.752641319443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45960.752641319443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45960.752641319443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45960.752641319443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45960.752641319443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45960.752641319443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45960.752641319443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45960.752641319443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45960.752641319443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45960.752641319443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45960.752641319443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45960.752641319443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45960.752641319443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45960.752641319443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45960.752641319443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45960.752641319443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45960.752641319443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45960.752641319443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45960.752641319443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45960.752641319443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45960.752641319443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45960.752641319443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45960.752641319443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45960.752641319443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45960.752641319443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45960.752641319443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45960.752641319443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45960.752641319443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45960.752641319443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45960.752641319443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45960.752641319443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45960.752641319443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45960.752641319443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45960.752641319443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45960.752641319443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45960.752641319443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45960.752641319443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45960.752641319443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45960.752641319443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45960.752641319443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45960.752641319443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45960.752641319443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45960.752641319443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45960.752641319443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45960.752641319443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45960.752641319443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45960.752641319443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45960.752641319443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45960.752641319443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45960.752641319443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45960.752641319443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45960.752641319443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45960.752641319443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45960.752641319443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45960.752641319443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45960.752641319443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45960.752641319443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45960.752641319443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45960.752641319443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45960.752641319443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45960.752641319443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45960.752641319443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45960.752641319443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45960.752641319443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45960.752641319443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45960.752641319443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45960.752641319443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45960.752641319443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45960.752641319443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45960.752641319443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45960.752641319443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45960.752641319443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45960.752641319443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45960.752641319443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45960.752641319443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45960.752641319443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45960.752641319443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45960.752641319443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45960.752641319443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45960.752641319443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45960.752641319443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45960.752641319443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45960.752641319443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45960.752641319443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45960.752641319443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45960.752641319443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45960.752641319443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45960.752641319443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45960.752641319443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45960.752641319443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45960.752641319443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45960.752641319443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45960.752641319443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45960.752641319443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45960.752641319443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45960.752641319443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45960.752641319443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45960.752641319443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45960.752641319443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45960.752641319443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45960.752641319443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45960.752641319443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45960.752641319443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45960.752641319443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45960.752641319443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45960.752641319443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45960.752641319443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45960.752641319443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45960.752641319443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45960.752641319443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45960.752641319443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45960.752641319443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45960.752641319443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45960.752641319443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45960.752641319443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45960.752641319443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45960.752641319443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45960.752641319443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45960.752641319443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45960.752641319443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45960.752641319443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45960.752641319443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45960.752641319443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45960.752641319443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45960.752641319443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45960.752641319443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45960.752641319443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45960.752641319443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45960.752641319443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45960.752641319443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45960.752641319443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45960.752641319443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45960.752641319443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45960.752641319443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45960.752641319443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45960.752641319443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45960.752641319443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45960.752641319443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45960.752641319443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45960.752641319443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45960.752641319443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45960.752641319443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45960.752641319443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45960.752641319443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45960.752641319443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45960.752641319443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45960.752641319443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45960.752641319443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45960.752641319443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45960.752641319443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45960.752641319443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45960.752641319443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45960.752641319443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45960.752641319443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45960.752641319443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45960.752641319443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45960.752641319443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45960.752641319443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45960.752641319443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45960.752641319443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45960.752641319443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45960.752641319443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45960.752641319443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45960.752641319443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45960.752641319443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45960.752641319443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45960.752641319443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45960.752641319443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45960.752641319443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45960.752641319443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45960.752641319443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45960.752641319443</v>
      </c>
      <c r="H399" s="159"/>
      <c r="I399" s="158" t="str">
        <f>IFERROR(VLOOKUP(D399,DB!A:F,6,0),"")</f>
        <v/>
      </c>
      <c r="J399" s="158" t="str">
        <f>IFERROR(VLOOKUP(D399,DB!A:G,7,0),"")</f>
        <v/>
      </c>
      <c r="K399" s="158"/>
      <c r="L399" s="158" t="str">
        <f>IFERROR(VLOOKUP(D399,DB!A:I,9,0),"")</f>
        <v/>
      </c>
    </row>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9" ht="15"/>
    <row r="510" ht="15"/>
    <row r="512" ht="15"/>
    <row r="513" ht="15"/>
    <row r="514" ht="15"/>
    <row r="515" ht="15"/>
    <row r="517" ht="15"/>
    <row r="518" ht="15"/>
    <row r="525" ht="15"/>
    <row r="526" ht="15"/>
    <row r="527" ht="15"/>
    <row r="528" ht="15"/>
    <row r="529" ht="15"/>
    <row r="530" ht="15"/>
    <row r="533" ht="15"/>
    <row r="534" ht="15"/>
    <row r="535" ht="15"/>
    <row r="536" ht="15"/>
    <row r="537" ht="15"/>
    <row r="538" ht="15"/>
    <row r="539" ht="15"/>
    <row r="540" ht="15"/>
    <row r="541" ht="15"/>
    <row r="542" ht="15"/>
    <row r="543" ht="15"/>
    <row r="544"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600" ht="15"/>
    <row r="601" ht="15"/>
    <row r="638" ht="15"/>
    <row r="639" ht="15"/>
    <row r="640" ht="15"/>
    <row r="641" ht="15"/>
    <row r="642" ht="15"/>
    <row r="643" ht="15"/>
    <row r="644" ht="15"/>
    <row r="645" ht="15"/>
    <row r="646" ht="15"/>
    <row r="647"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8" ht="15"/>
    <row r="729" ht="15"/>
    <row r="730" ht="15"/>
    <row r="732" ht="15"/>
    <row r="733"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937" ht="15"/>
    <row r="938" ht="15"/>
    <row r="939" ht="15"/>
    <row r="940" ht="15"/>
    <row r="941" ht="15"/>
    <row r="942" ht="15"/>
    <row r="948" ht="15"/>
    <row r="949" ht="15"/>
    <row r="950" ht="15"/>
    <row r="951" ht="15"/>
    <row r="952" ht="15"/>
    <row r="953" ht="15"/>
    <row r="954"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5" ht="15"/>
    <row r="1006" ht="15"/>
    <row r="1012" ht="15"/>
    <row r="1013" ht="15"/>
    <row r="1015" ht="15"/>
    <row r="1016" ht="15"/>
    <row r="1017" ht="15"/>
    <row r="1018" ht="15"/>
    <row r="1019" ht="15"/>
    <row r="1020" ht="15"/>
    <row r="1021" ht="15"/>
    <row r="1023" ht="15"/>
    <row r="1024" ht="15"/>
    <row r="1025"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4" ht="15"/>
    <row r="1095" ht="15"/>
    <row r="1096" ht="15"/>
    <row r="1097" ht="15"/>
    <row r="1098" ht="15"/>
    <row r="1099" ht="15"/>
    <row r="1100" ht="15"/>
    <row r="1101" ht="15"/>
    <row r="1102" ht="15"/>
    <row r="1103" ht="15"/>
    <row r="1104" ht="15"/>
    <row r="1105" ht="15"/>
    <row r="1106" ht="15"/>
    <row r="1107" ht="15"/>
    <row r="1109" ht="15"/>
    <row r="1110" ht="15"/>
    <row r="1111" ht="15"/>
    <row r="1112" ht="15"/>
    <row r="1113" ht="15"/>
    <row r="1114"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60" ht="15"/>
    <row r="1161"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7" ht="15"/>
    <row r="1188" ht="15"/>
    <row r="1189" ht="15"/>
    <row r="1192" ht="15"/>
    <row r="1194" ht="15"/>
    <row r="1196" ht="15"/>
    <row r="1199" ht="15"/>
    <row r="1200" ht="15"/>
    <row r="1201" ht="15"/>
    <row r="1203" ht="15"/>
    <row r="1205" ht="15"/>
    <row r="1206" ht="15"/>
    <row r="1207" ht="15"/>
    <row r="1208" ht="15"/>
    <row r="1209" ht="15"/>
    <row r="1211" ht="15"/>
    <row r="1212" ht="15"/>
    <row r="1213" ht="15"/>
    <row r="1214" ht="15"/>
    <row r="1216" ht="15"/>
    <row r="1218" ht="15"/>
    <row r="1219" ht="15"/>
    <row r="1221" ht="15"/>
    <row r="1222" ht="15"/>
    <row r="1223" ht="15"/>
    <row r="1224" ht="15"/>
    <row r="1226" ht="15"/>
    <row r="1228" ht="15"/>
    <row r="1229" ht="15"/>
    <row r="1230" ht="15"/>
    <row r="1231" ht="15"/>
    <row r="1233" ht="15"/>
    <row r="1234" ht="15"/>
    <row r="1235" ht="15"/>
    <row r="1236" ht="15"/>
    <row r="1237" ht="15"/>
    <row r="1238" ht="15"/>
    <row r="1239" ht="15"/>
    <row r="1242" ht="15"/>
    <row r="1244" ht="15"/>
    <row r="1245" ht="15"/>
    <row r="1246" ht="15"/>
    <row r="1247" ht="15"/>
    <row r="1248" ht="15"/>
    <row r="1249" ht="15"/>
    <row r="1250" ht="15"/>
    <row r="1251" ht="15"/>
    <row r="1254" ht="15"/>
    <row r="1255" ht="15"/>
    <row r="1257" ht="15"/>
    <row r="1259" ht="15"/>
    <row r="1260" ht="15"/>
    <row r="1261" ht="15"/>
    <row r="1262" ht="15"/>
    <row r="1263" ht="15"/>
    <row r="1267" ht="15"/>
    <row r="1268" ht="15"/>
    <row r="1270" ht="15"/>
    <row r="1271" ht="15"/>
    <row r="1272" ht="15"/>
    <row r="1273" ht="15"/>
    <row r="1274" ht="15"/>
    <row r="1275" ht="15"/>
    <row r="1276" ht="15"/>
    <row r="1277" ht="15"/>
    <row r="1284" ht="15"/>
    <row r="1285" ht="15"/>
    <row r="1286" ht="15"/>
    <row r="1287" ht="15"/>
    <row r="1288" ht="15"/>
    <row r="1290" ht="15"/>
    <row r="1297" ht="15"/>
  </sheetData>
  <dataValidations count="2">
    <dataValidation allowBlank="1" showInputMessage="1" showErrorMessage="1" sqref="E1" xr:uid="{920C6338-E771-4DAE-8C89-92A9093EA4DE}"/>
    <dataValidation type="list" allowBlank="1" showInputMessage="1" showErrorMessage="1" sqref="E2:E39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F9" sqref="F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45960.752641319443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45960.752641319443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45960.752641319443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45960.752641319443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45960.752641319443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45960.752641319443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45960.752641319443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45960.752641319443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45960.752641319443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45960.752641319443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45960.752641319443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45960.752641319443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45960.752641319443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45960.752641319443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45960.752641319443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45960.752641319443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45960.752641319443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45960.752641319443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45960.752641319443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45960.752641319443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45960.752641319443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45960.752641319443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45960.752641319443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45960.752641319443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45960.752641319443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45960.752641319443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45960.752641319443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45960.752641319443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45960.752641319443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45960.752641319443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45960.752641319443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45960.752641319443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45960.752641319443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45960.752641319443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45960.752641319443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45960.752641319443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45960.752641319443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45960.752641319443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45960.752641319443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45960.752641319443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45960.752641319443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45960.752641319443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45960.752641319443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45960.752641319443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45960.752641319443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45960.752641319443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45960.752641319443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45960.752641319443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45960.752641319443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45960.752641319443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45960.752641319443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45960.752641319443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45960.752641319443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45960.752641319443</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2025-10-30T15:05:50Z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